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380" tabRatio="1000" activeTab="8"/>
  </bookViews>
  <sheets>
    <sheet name="М3-4кл" sheetId="1" r:id="rId1"/>
    <sheet name="Д3-4кл" sheetId="2" r:id="rId2"/>
    <sheet name="М5-6кл" sheetId="3" r:id="rId3"/>
    <sheet name="Д5-6кл" sheetId="4" r:id="rId4"/>
    <sheet name="М7-8кл" sheetId="5" r:id="rId5"/>
    <sheet name="Д7-8кл" sheetId="6" r:id="rId6"/>
    <sheet name="Ю9-11кл" sheetId="7" r:id="rId7"/>
    <sheet name="Д9-11кл" sheetId="8" r:id="rId8"/>
    <sheet name="Победители" sheetId="9" r:id="rId9"/>
    <sheet name="ИТОГИ" sheetId="10" r:id="rId10"/>
  </sheets>
  <definedNames/>
  <calcPr fullCalcOnLoad="1"/>
</workbook>
</file>

<file path=xl/sharedStrings.xml><?xml version="1.0" encoding="utf-8"?>
<sst xmlns="http://schemas.openxmlformats.org/spreadsheetml/2006/main" count="813" uniqueCount="351">
  <si>
    <t>Фамилия Имя</t>
  </si>
  <si>
    <t>старта</t>
  </si>
  <si>
    <t>Результат</t>
  </si>
  <si>
    <t>участника</t>
  </si>
  <si>
    <t>МБОУ</t>
  </si>
  <si>
    <t>класс</t>
  </si>
  <si>
    <t>Номер</t>
  </si>
  <si>
    <t xml:space="preserve">Время </t>
  </si>
  <si>
    <t>(мин. сек.)</t>
  </si>
  <si>
    <t>Место проведения:</t>
  </si>
  <si>
    <t xml:space="preserve">  УПРАВЛЕНИЕ ОБРАЗОВАНИЯ АДМИНИСТРАЦИИ ГОРОДА СНЕЖИНСКА</t>
  </si>
  <si>
    <t>3 - 4 классы</t>
  </si>
  <si>
    <t>5 - 6 классы</t>
  </si>
  <si>
    <t>7 - 8 классы</t>
  </si>
  <si>
    <t>9 - 11 классы</t>
  </si>
  <si>
    <t>Всего</t>
  </si>
  <si>
    <t>№</t>
  </si>
  <si>
    <t>Девочки</t>
  </si>
  <si>
    <t>Сумма</t>
  </si>
  <si>
    <t>Девушки</t>
  </si>
  <si>
    <t>Юноши</t>
  </si>
  <si>
    <t xml:space="preserve">Девушки </t>
  </si>
  <si>
    <t xml:space="preserve">Главный судья Спартакиады: _________________  Гессель Т.Т. </t>
  </si>
  <si>
    <t xml:space="preserve">                       Главный секретарь: ____________  Шаров В.М.</t>
  </si>
  <si>
    <t xml:space="preserve"> </t>
  </si>
  <si>
    <t>"ЛЮБИМОМУ ГОРОДУ - НАШИ РЕКОРДЫ!"</t>
  </si>
  <si>
    <t>Л Ы Ж Н Ы Е   Г О Н К И</t>
  </si>
  <si>
    <t>мест</t>
  </si>
  <si>
    <t>сумма</t>
  </si>
  <si>
    <t>Итоговые результаты командного первенства (сумма мест)</t>
  </si>
  <si>
    <t>(место)</t>
  </si>
  <si>
    <t>3 место</t>
  </si>
  <si>
    <t>2 место</t>
  </si>
  <si>
    <t>место</t>
  </si>
  <si>
    <t>1 место</t>
  </si>
  <si>
    <t>Занятое</t>
  </si>
  <si>
    <t>№ уч-ка</t>
  </si>
  <si>
    <t>результат</t>
  </si>
  <si>
    <t>занятое место</t>
  </si>
  <si>
    <t>г. Снежинск</t>
  </si>
  <si>
    <t>Мальч.</t>
  </si>
  <si>
    <t xml:space="preserve">  П Р О Т О К О Л  </t>
  </si>
  <si>
    <t xml:space="preserve"> IX Спартакиада школьников общеобразовательных учреждений </t>
  </si>
  <si>
    <t xml:space="preserve">                                  IX Спартакиада школьников общеобразовательных учреждений</t>
  </si>
  <si>
    <t xml:space="preserve">                                                "ЛЮБИМОМУ ГОРОДУ - НАШИ РЕКОРДЫ!"</t>
  </si>
  <si>
    <t>финиша</t>
  </si>
  <si>
    <t>Командное место</t>
  </si>
  <si>
    <t>всех уч-ков</t>
  </si>
  <si>
    <t>Командный результат</t>
  </si>
  <si>
    <t>зачётный</t>
  </si>
  <si>
    <t xml:space="preserve">                                          УПРАВЛЕНИЕ ОБРАЗОВАНИЯ АДМИНИСТРАЦИИ ГОРОДА СНЕЖИНСКА</t>
  </si>
  <si>
    <t xml:space="preserve">                                              IX Спартакиада школьников общеобразовательных учреждений</t>
  </si>
  <si>
    <t xml:space="preserve">                                               "ЛЮБИМОМУ ГОРОДУ - НАШИ РЕКОРДЫ!"</t>
  </si>
  <si>
    <t xml:space="preserve">                                        соревнований лично-командного первенства по лыжам</t>
  </si>
  <si>
    <t>Показатели командных результатов</t>
  </si>
  <si>
    <t>Дата:</t>
  </si>
  <si>
    <t>Дистанция:</t>
  </si>
  <si>
    <t>Участники:</t>
  </si>
  <si>
    <t>Температура воздуха:</t>
  </si>
  <si>
    <t>у мальчиков</t>
  </si>
  <si>
    <t xml:space="preserve"> параллель 3 - 4 классы</t>
  </si>
  <si>
    <t xml:space="preserve">              П Р О Т О К О Л</t>
  </si>
  <si>
    <t xml:space="preserve">                 1 км</t>
  </si>
  <si>
    <t>Главный судья Спартакиады: _______________ / Гессель Т.Т.</t>
  </si>
  <si>
    <t>Главный секретарь Спартакиады:____________/ Шаров В.М.</t>
  </si>
  <si>
    <t xml:space="preserve">    ДЕВОЧКИ</t>
  </si>
  <si>
    <t xml:space="preserve">   МАЛЬЧИКИ</t>
  </si>
  <si>
    <t>у девочек</t>
  </si>
  <si>
    <t xml:space="preserve">                  Стадион им. Гагарина</t>
  </si>
  <si>
    <t xml:space="preserve">                   Мальчики 3-4 класс</t>
  </si>
  <si>
    <t xml:space="preserve">                  1 км</t>
  </si>
  <si>
    <t xml:space="preserve">                   Мальчики 5-6 класс</t>
  </si>
  <si>
    <t xml:space="preserve"> параллель 5 - 6 классы</t>
  </si>
  <si>
    <t xml:space="preserve">                   Девочки 3-4 класс</t>
  </si>
  <si>
    <t xml:space="preserve">                  Девочки 5-6 класс</t>
  </si>
  <si>
    <t xml:space="preserve">                 Стадион им. Гагарина</t>
  </si>
  <si>
    <t xml:space="preserve">                   3 км</t>
  </si>
  <si>
    <t xml:space="preserve">                   Мальчики 7-8 класс</t>
  </si>
  <si>
    <t xml:space="preserve"> параллель 7 - 8 классы</t>
  </si>
  <si>
    <t xml:space="preserve">                 2 км</t>
  </si>
  <si>
    <t xml:space="preserve">                   5 км</t>
  </si>
  <si>
    <t xml:space="preserve">                   Юноши 9-11 класс</t>
  </si>
  <si>
    <t xml:space="preserve">     ЮНОШИ</t>
  </si>
  <si>
    <t>у юношей</t>
  </si>
  <si>
    <t xml:space="preserve"> параллель 9 - 11 классы</t>
  </si>
  <si>
    <t xml:space="preserve">                 3 км</t>
  </si>
  <si>
    <t xml:space="preserve">                  Девушки 9-11 класс</t>
  </si>
  <si>
    <t xml:space="preserve">    ДЕВУШКИ</t>
  </si>
  <si>
    <t>у девушек</t>
  </si>
  <si>
    <t>Трошин Максим</t>
  </si>
  <si>
    <t>Тряскин Матвей</t>
  </si>
  <si>
    <t>Ольков Александр</t>
  </si>
  <si>
    <t>Шалыгин Максим</t>
  </si>
  <si>
    <t>4в</t>
  </si>
  <si>
    <t>4б</t>
  </si>
  <si>
    <t>Худжанова Анастасия</t>
  </si>
  <si>
    <t>Сельвачинская Евгения</t>
  </si>
  <si>
    <t>4а</t>
  </si>
  <si>
    <t>Хаирова Рената</t>
  </si>
  <si>
    <t>Чиркина Мария</t>
  </si>
  <si>
    <t>Егорычев Кирилл</t>
  </si>
  <si>
    <t>6а</t>
  </si>
  <si>
    <t>Холюнов Денис</t>
  </si>
  <si>
    <t>6в</t>
  </si>
  <si>
    <t>Самойлин Данил</t>
  </si>
  <si>
    <t>5б</t>
  </si>
  <si>
    <t>Савельев Дмитрий</t>
  </si>
  <si>
    <t>5а</t>
  </si>
  <si>
    <t>Затеева Яна</t>
  </si>
  <si>
    <t>Веселова Елизавета</t>
  </si>
  <si>
    <t>Загретдинова Лера</t>
  </si>
  <si>
    <t>Ржевская Елизавета</t>
  </si>
  <si>
    <t>Стрижов Дмитрий</t>
  </si>
  <si>
    <t>8б</t>
  </si>
  <si>
    <t>Власов Анатолий</t>
  </si>
  <si>
    <t>Рубцов Павел</t>
  </si>
  <si>
    <t>7а</t>
  </si>
  <si>
    <t>Навощик Валентин</t>
  </si>
  <si>
    <t>Коротаева Анастасия</t>
  </si>
  <si>
    <t xml:space="preserve">Халитова Вероника </t>
  </si>
  <si>
    <t>8в</t>
  </si>
  <si>
    <t>Забелина Екатерина</t>
  </si>
  <si>
    <t>7б</t>
  </si>
  <si>
    <t>Сатонина Алёна</t>
  </si>
  <si>
    <t>8а</t>
  </si>
  <si>
    <t>Кадыров Стас</t>
  </si>
  <si>
    <t>Крась Павел</t>
  </si>
  <si>
    <t>Андреев Антон</t>
  </si>
  <si>
    <t>10а</t>
  </si>
  <si>
    <t>Кручинина Ирина</t>
  </si>
  <si>
    <t>10б</t>
  </si>
  <si>
    <t>Гарипова Венера</t>
  </si>
  <si>
    <t>Клименко Елена</t>
  </si>
  <si>
    <t>9б</t>
  </si>
  <si>
    <t>Малышева Валерия</t>
  </si>
  <si>
    <t>Бутаков Андрей</t>
  </si>
  <si>
    <t>Ефименко Александр</t>
  </si>
  <si>
    <t>Рыбаков Никита</t>
  </si>
  <si>
    <t>Рябушев Максим</t>
  </si>
  <si>
    <t>Николаева Виктория</t>
  </si>
  <si>
    <t>Бурая Маргарита</t>
  </si>
  <si>
    <t>Луппо Анастасия</t>
  </si>
  <si>
    <t>Старкова Лариса</t>
  </si>
  <si>
    <t>Ахматов Эльдар</t>
  </si>
  <si>
    <t>Павлига Михаил</t>
  </si>
  <si>
    <t>Сединский Алексей</t>
  </si>
  <si>
    <t>Шафеев Святослав</t>
  </si>
  <si>
    <t>Лукьянова Анастасия</t>
  </si>
  <si>
    <t>Чернуха Евгения</t>
  </si>
  <si>
    <t>Булычева Екатерина</t>
  </si>
  <si>
    <t>Куракова Анастасия</t>
  </si>
  <si>
    <t>6б</t>
  </si>
  <si>
    <t>Настасков Данила</t>
  </si>
  <si>
    <t>Шувалов Семён</t>
  </si>
  <si>
    <t>Капустин Алексей</t>
  </si>
  <si>
    <t>Платыгин Даниил</t>
  </si>
  <si>
    <t xml:space="preserve">Трухина Полина </t>
  </si>
  <si>
    <t>Шведова Вера</t>
  </si>
  <si>
    <t>Нагаева Ольга</t>
  </si>
  <si>
    <t>Степаненко Екатерина</t>
  </si>
  <si>
    <t xml:space="preserve">Саюн Дмитрий </t>
  </si>
  <si>
    <t>Ноткин Егор</t>
  </si>
  <si>
    <t>Зинченко Сергей</t>
  </si>
  <si>
    <t>Куксин Дмитрий</t>
  </si>
  <si>
    <t>Пырегова Яна</t>
  </si>
  <si>
    <t>Дмитриева Карина</t>
  </si>
  <si>
    <t>Лихачёва Анастасия</t>
  </si>
  <si>
    <t>Шмелёва Мария</t>
  </si>
  <si>
    <t>Отставнов Сергей</t>
  </si>
  <si>
    <t>Югов Сергей</t>
  </si>
  <si>
    <t>Андреев Степан</t>
  </si>
  <si>
    <t>Фартушный Максим</t>
  </si>
  <si>
    <t>Баронина Зоя</t>
  </si>
  <si>
    <t>Левина Анна</t>
  </si>
  <si>
    <t>Клещёва Яна</t>
  </si>
  <si>
    <t>Юрова Екатерина</t>
  </si>
  <si>
    <t>Кичигин Роман</t>
  </si>
  <si>
    <t>11а</t>
  </si>
  <si>
    <t>Брагин Константин</t>
  </si>
  <si>
    <t>Чебуров Григорий</t>
  </si>
  <si>
    <t>Селиванов Валерий</t>
  </si>
  <si>
    <t>Подоксёнова Александра</t>
  </si>
  <si>
    <t>Логунова Дарья</t>
  </si>
  <si>
    <t>11б</t>
  </si>
  <si>
    <t>Балхина Анастасия</t>
  </si>
  <si>
    <t>Шакирова Ирина</t>
  </si>
  <si>
    <t>Дырин Дмитрий</t>
  </si>
  <si>
    <t xml:space="preserve">Котов Георгий </t>
  </si>
  <si>
    <t>Чесноков Дмитрий</t>
  </si>
  <si>
    <t>Ворончихин Виктор</t>
  </si>
  <si>
    <t>Беднякова Анастасия</t>
  </si>
  <si>
    <t>Ермакова Татьяна</t>
  </si>
  <si>
    <t>Кашпурова Юля</t>
  </si>
  <si>
    <t>Кузнецова Алёна</t>
  </si>
  <si>
    <t>Корняков Никита</t>
  </si>
  <si>
    <t>Салтыков Владимир</t>
  </si>
  <si>
    <t>Аминов Артур</t>
  </si>
  <si>
    <t>Князев Андрей</t>
  </si>
  <si>
    <t>Перьян Екатерина</t>
  </si>
  <si>
    <t>Рыжова Евгения</t>
  </si>
  <si>
    <t>Погрошева Анастасия</t>
  </si>
  <si>
    <t>Ладейщиков Анатолий</t>
  </si>
  <si>
    <t>Ефремов Вадим</t>
  </si>
  <si>
    <t>Говазюк Александр</t>
  </si>
  <si>
    <t>3б</t>
  </si>
  <si>
    <t>Санжаров Дмитрий</t>
  </si>
  <si>
    <t>Муреева Даша</t>
  </si>
  <si>
    <t>Бармина Анна</t>
  </si>
  <si>
    <t>Завьялова Даша</t>
  </si>
  <si>
    <t>Пименова Даша</t>
  </si>
  <si>
    <t>Шевнин Александр</t>
  </si>
  <si>
    <t>Васин Михаил</t>
  </si>
  <si>
    <t>Логвинов Никита</t>
  </si>
  <si>
    <t>5в</t>
  </si>
  <si>
    <t>Романов Алексей</t>
  </si>
  <si>
    <t>Ващенко Ольга</t>
  </si>
  <si>
    <t>Бондаренко Алёна</t>
  </si>
  <si>
    <t>Пашкова Анастасия</t>
  </si>
  <si>
    <t>Горшкова Наталья</t>
  </si>
  <si>
    <t>Родионов Вячеслав</t>
  </si>
  <si>
    <t>Машков Денис</t>
  </si>
  <si>
    <t>Дутчак Иван</t>
  </si>
  <si>
    <t>Кравцов Дмитрий</t>
  </si>
  <si>
    <t>Гавазюк Надежда</t>
  </si>
  <si>
    <t>Веселова Мария</t>
  </si>
  <si>
    <t>Мосеева Анастасия</t>
  </si>
  <si>
    <t>Тимашкова Евгения</t>
  </si>
  <si>
    <t>Абдрахимов Ильдар</t>
  </si>
  <si>
    <t>Здрогов Андрей</t>
  </si>
  <si>
    <t>Грядобитов Василий</t>
  </si>
  <si>
    <t>Бокарев Егор</t>
  </si>
  <si>
    <t>9а</t>
  </si>
  <si>
    <t>Саитботалова Диана</t>
  </si>
  <si>
    <t>Панова Олеся</t>
  </si>
  <si>
    <t>Сонина Ирина</t>
  </si>
  <si>
    <t>Колесова Екатерина</t>
  </si>
  <si>
    <t>Комисаров Глеб</t>
  </si>
  <si>
    <t>3а</t>
  </si>
  <si>
    <t>Никульшин Павел</t>
  </si>
  <si>
    <t>Краснобояров Константин</t>
  </si>
  <si>
    <t>Сафаргалиева Алина</t>
  </si>
  <si>
    <t>Саралидзе Лера</t>
  </si>
  <si>
    <t>Шикин Вячеслав</t>
  </si>
  <si>
    <t>Вилков Кирилл</t>
  </si>
  <si>
    <t>Варлашов Роман</t>
  </si>
  <si>
    <t>Пугачёва Елена</t>
  </si>
  <si>
    <t>Голощапова Полина</t>
  </si>
  <si>
    <t>Сучков Иван</t>
  </si>
  <si>
    <t>Козерук Андрей</t>
  </si>
  <si>
    <t>Жданов Антон</t>
  </si>
  <si>
    <t>Шибакова Юля</t>
  </si>
  <si>
    <t>Щербатюк Анастасия</t>
  </si>
  <si>
    <t>7в</t>
  </si>
  <si>
    <t>Овчинников Максим</t>
  </si>
  <si>
    <t>Боков Михаил</t>
  </si>
  <si>
    <t>Серов Сергей</t>
  </si>
  <si>
    <t>Сейфулин Роман</t>
  </si>
  <si>
    <t>11в</t>
  </si>
  <si>
    <t>Кузнецова Анна</t>
  </si>
  <si>
    <t>Беляева Алёна</t>
  </si>
  <si>
    <t>Супрун Арина</t>
  </si>
  <si>
    <t>Узинская Августина</t>
  </si>
  <si>
    <t>Маргарян Самвел</t>
  </si>
  <si>
    <t>Жуйков Ян</t>
  </si>
  <si>
    <t>Куликовский Сергей</t>
  </si>
  <si>
    <t>Лукашов Константин</t>
  </si>
  <si>
    <t>Спрогис Арина</t>
  </si>
  <si>
    <t>Стрежнева Алиса</t>
  </si>
  <si>
    <t>Зубкова Ксения</t>
  </si>
  <si>
    <t>Уфимцева Ольга</t>
  </si>
  <si>
    <t xml:space="preserve">Козерук Дмитрий </t>
  </si>
  <si>
    <t>Юрье Денис</t>
  </si>
  <si>
    <t>Шубин Денис</t>
  </si>
  <si>
    <t>Моисеев Илья</t>
  </si>
  <si>
    <t>Яскина Соня</t>
  </si>
  <si>
    <t>Щербинина Анастасия</t>
  </si>
  <si>
    <t>Бондарева Соня</t>
  </si>
  <si>
    <t>Снедкова Анна</t>
  </si>
  <si>
    <t>Голышев Макар</t>
  </si>
  <si>
    <t>Ершов Виктор</t>
  </si>
  <si>
    <t>Коренюгин Андрей</t>
  </si>
  <si>
    <t>Колосов Артём</t>
  </si>
  <si>
    <t>Числова Полина</t>
  </si>
  <si>
    <t>Тюрина Юля</t>
  </si>
  <si>
    <t>Уфимцева Кристина</t>
  </si>
  <si>
    <t>Попугаева Арина</t>
  </si>
  <si>
    <t>Овчинников Игорь</t>
  </si>
  <si>
    <t>Дыненко Сергей</t>
  </si>
  <si>
    <t>9в</t>
  </si>
  <si>
    <t>Кашцев Яков</t>
  </si>
  <si>
    <t>10в</t>
  </si>
  <si>
    <t>Еланский Павел</t>
  </si>
  <si>
    <t>Бурая Антонина</t>
  </si>
  <si>
    <t>9г</t>
  </si>
  <si>
    <t>Инюшева Ирина</t>
  </si>
  <si>
    <t>Бохан Екатерина</t>
  </si>
  <si>
    <t>Карачинская Анна</t>
  </si>
  <si>
    <t xml:space="preserve">    6 марта 2013 г.</t>
  </si>
  <si>
    <t xml:space="preserve">       6 марта 2013 г.</t>
  </si>
  <si>
    <t xml:space="preserve">     6 марта 2013 г.</t>
  </si>
  <si>
    <t xml:space="preserve">                 Девочки 7-8 класс</t>
  </si>
  <si>
    <t>Терехов Иван</t>
  </si>
  <si>
    <t>Уфимцева Нина</t>
  </si>
  <si>
    <t>Капустина Маруся</t>
  </si>
  <si>
    <t>Спицын Антон</t>
  </si>
  <si>
    <t>Лебедева Анна</t>
  </si>
  <si>
    <t>Дунаева Кристина</t>
  </si>
  <si>
    <t>Пакулев Александр</t>
  </si>
  <si>
    <t>Коковина Маргарита</t>
  </si>
  <si>
    <t>Тимакова Рита</t>
  </si>
  <si>
    <t>Бакшаев Валентин</t>
  </si>
  <si>
    <t>Корлёва Екатерина</t>
  </si>
  <si>
    <t xml:space="preserve">                   10 градусов</t>
  </si>
  <si>
    <t xml:space="preserve">                  10 градусов</t>
  </si>
  <si>
    <t xml:space="preserve">                 10 градусов</t>
  </si>
  <si>
    <r>
      <t xml:space="preserve">Девочки:  3-4 кл.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(дистанция 1 км.)</t>
    </r>
  </si>
  <si>
    <t>Мальчики:  3-4 кл.   (дистанция  1 км.)</t>
  </si>
  <si>
    <t>Мальчики: 5-6 кл.    (дистанция 1 км)</t>
  </si>
  <si>
    <t>Мальчики: 7-8 кл.    (дистанция 3 км)</t>
  </si>
  <si>
    <t>Девушки: 9-11 кл.    (дистанция 3 км.)</t>
  </si>
  <si>
    <t>Юноши: 9-11 кл.    (дистанция 5 км.)</t>
  </si>
  <si>
    <t>МЕСТО</t>
  </si>
  <si>
    <t>командных</t>
  </si>
  <si>
    <t xml:space="preserve">            Температура воздуха:</t>
  </si>
  <si>
    <t xml:space="preserve">                   Дата проведения:</t>
  </si>
  <si>
    <t xml:space="preserve">                 Место проведения:</t>
  </si>
  <si>
    <t xml:space="preserve">               к о м а н д н о г о     п е р в е н с т в а </t>
  </si>
  <si>
    <t xml:space="preserve">                  Стадион им Ю.А. Гагарина</t>
  </si>
  <si>
    <t>6.03.2013г.</t>
  </si>
  <si>
    <t>6 марта 2013 г.</t>
  </si>
  <si>
    <t xml:space="preserve">                                6 марта 2013 года</t>
  </si>
  <si>
    <t xml:space="preserve">                               10 градусов</t>
  </si>
  <si>
    <t xml:space="preserve">       Место проведения:</t>
  </si>
  <si>
    <t xml:space="preserve">                              Дата:</t>
  </si>
  <si>
    <t xml:space="preserve">                    Дистанция:</t>
  </si>
  <si>
    <t xml:space="preserve">                    Участники:</t>
  </si>
  <si>
    <t xml:space="preserve"> Температура воздуха:</t>
  </si>
  <si>
    <t xml:space="preserve">                                     соревнований лично-командного первенства по лыжам</t>
  </si>
  <si>
    <t xml:space="preserve">                                      соревнований лично-командного первенства по лыжам</t>
  </si>
  <si>
    <t xml:space="preserve">            П Р О Т О К О Л</t>
  </si>
  <si>
    <t xml:space="preserve">                                       соревнований лично-командного первенства по лыжам</t>
  </si>
  <si>
    <t xml:space="preserve">                    П Р О Т О К О Л</t>
  </si>
  <si>
    <t xml:space="preserve">  </t>
  </si>
  <si>
    <t xml:space="preserve">                                                 "ЛЮБИМОМУ ГОРОДУ - НАШИ РЕКОРДЫ!"</t>
  </si>
  <si>
    <t xml:space="preserve">                                соревнований лично-командного первенства по лыжам</t>
  </si>
  <si>
    <t xml:space="preserve">                    0:06:42</t>
  </si>
  <si>
    <t>Девочки:  5-6 кл.   (дистанция 1 км.)</t>
  </si>
  <si>
    <t>Девочки:  7-8 кл.   (дистанция 2 км.)</t>
  </si>
  <si>
    <t xml:space="preserve">                                     РЕЗУЛЬТАТЫ  СОРЕВНОВАНИЙ</t>
  </si>
  <si>
    <t xml:space="preserve">                                      личного и командного первенства по лыжным гонкам</t>
  </si>
  <si>
    <t xml:space="preserve">                          УПРАВЛЕНИЕ ОБРАЗОВАНИЯ АДМИНИСТРАЦИИ ГОРОДА СНЕЖИНСКА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</si>
</sst>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mm:ss.0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h]:mm:ss;@"/>
    <numFmt numFmtId="187" formatCode="h:mm:ss;@"/>
    <numFmt numFmtId="188" formatCode="[$-FC19]d\ mmmm\ yyyy\ &quot;г.&quot;"/>
  </numFmts>
  <fonts count="55">
    <font>
      <sz val="11"/>
      <name val="Tahoma"/>
      <family val="2"/>
    </font>
    <font>
      <sz val="10"/>
      <name val="Tahoma"/>
      <family val="2"/>
    </font>
    <font>
      <i/>
      <sz val="14"/>
      <name val="Monotype Corsiva"/>
      <family val="4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name val="Monotype Corsiva"/>
      <family val="4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5"/>
      <color indexed="8"/>
      <name val="Calibri"/>
      <family val="2"/>
    </font>
    <font>
      <b/>
      <sz val="13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20"/>
      <name val="Arial"/>
      <family val="2"/>
    </font>
    <font>
      <b/>
      <sz val="11"/>
      <color indexed="23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sz val="10"/>
      <color indexed="17"/>
      <name val="Arial"/>
      <family val="2"/>
    </font>
    <font>
      <sz val="20"/>
      <color indexed="17"/>
      <name val="Arial"/>
      <family val="2"/>
    </font>
    <font>
      <sz val="20"/>
      <color indexed="10"/>
      <name val="Arial"/>
      <family val="2"/>
    </font>
    <font>
      <sz val="20"/>
      <color indexed="40"/>
      <name val="Arial"/>
      <family val="2"/>
    </font>
    <font>
      <b/>
      <sz val="15"/>
      <color theme="1"/>
      <name val="Calibri"/>
      <family val="2"/>
    </font>
    <font>
      <b/>
      <sz val="13"/>
      <color theme="0"/>
      <name val="Calibri"/>
      <family val="2"/>
    </font>
    <font>
      <b/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sz val="11"/>
      <color theme="3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9C0006"/>
      <name val="Arial"/>
      <family val="2"/>
    </font>
    <font>
      <b/>
      <sz val="11"/>
      <color rgb="FF7F7F7F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sz val="10"/>
      <color rgb="FF006100"/>
      <name val="Arial"/>
      <family val="2"/>
    </font>
    <font>
      <sz val="20"/>
      <color rgb="FF00B050"/>
      <name val="Arial"/>
      <family val="2"/>
    </font>
    <font>
      <sz val="20"/>
      <color rgb="FFFF0000"/>
      <name val="Arial"/>
      <family val="2"/>
    </font>
    <font>
      <sz val="2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47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21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5" fontId="5" fillId="0" borderId="10" xfId="0" applyNumberFormat="1" applyFont="1" applyFill="1" applyBorder="1" applyAlignment="1">
      <alignment vertical="center"/>
    </xf>
    <xf numFmtId="18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45" fontId="5" fillId="0" borderId="11" xfId="0" applyNumberFormat="1" applyFont="1" applyFill="1" applyBorder="1" applyAlignment="1">
      <alignment vertical="center"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187" fontId="5" fillId="0" borderId="12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186" fontId="5" fillId="33" borderId="0" xfId="0" applyNumberFormat="1" applyFont="1" applyFill="1" applyBorder="1" applyAlignment="1">
      <alignment/>
    </xf>
    <xf numFmtId="21" fontId="5" fillId="33" borderId="0" xfId="0" applyNumberFormat="1" applyFont="1" applyFill="1" applyAlignment="1">
      <alignment horizontal="center"/>
    </xf>
    <xf numFmtId="186" fontId="5" fillId="0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45" fontId="5" fillId="33" borderId="10" xfId="0" applyNumberFormat="1" applyFont="1" applyFill="1" applyBorder="1" applyAlignment="1">
      <alignment vertical="center"/>
    </xf>
    <xf numFmtId="187" fontId="5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45" fontId="5" fillId="33" borderId="11" xfId="0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86" fontId="5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187" fontId="5" fillId="33" borderId="12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21" xfId="0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5" fillId="33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86" fontId="5" fillId="33" borderId="15" xfId="0" applyNumberFormat="1" applyFont="1" applyFill="1" applyBorder="1" applyAlignment="1">
      <alignment horizontal="center" vertical="center"/>
    </xf>
    <xf numFmtId="186" fontId="5" fillId="33" borderId="2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6" fontId="5" fillId="0" borderId="15" xfId="0" applyNumberFormat="1" applyFont="1" applyFill="1" applyBorder="1" applyAlignment="1">
      <alignment horizontal="center" vertical="center"/>
    </xf>
    <xf numFmtId="186" fontId="5" fillId="0" borderId="20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80" fontId="5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15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21" fontId="5" fillId="33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952500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8</xdr:row>
      <xdr:rowOff>47625</xdr:rowOff>
    </xdr:from>
    <xdr:to>
      <xdr:col>4</xdr:col>
      <xdr:colOff>85725</xdr:colOff>
      <xdr:row>12</xdr:row>
      <xdr:rowOff>9525</xdr:rowOff>
    </xdr:to>
    <xdr:pic>
      <xdr:nvPicPr>
        <xdr:cNvPr id="2" name="Picture 23" descr="x_7798ca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15716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4</xdr:row>
      <xdr:rowOff>9525</xdr:rowOff>
    </xdr:to>
    <xdr:pic>
      <xdr:nvPicPr>
        <xdr:cNvPr id="3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790575</xdr:colOff>
      <xdr:row>6</xdr:row>
      <xdr:rowOff>0</xdr:rowOff>
    </xdr:to>
    <xdr:pic>
      <xdr:nvPicPr>
        <xdr:cNvPr id="4" name="Picture 1022" descr="Liznik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0"/>
          <a:ext cx="7905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0</xdr:rowOff>
    </xdr:from>
    <xdr:to>
      <xdr:col>2</xdr:col>
      <xdr:colOff>295275</xdr:colOff>
      <xdr:row>5</xdr:row>
      <xdr:rowOff>0</xdr:rowOff>
    </xdr:to>
    <xdr:pic>
      <xdr:nvPicPr>
        <xdr:cNvPr id="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0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447675</xdr:colOff>
      <xdr:row>0</xdr:row>
      <xdr:rowOff>0</xdr:rowOff>
    </xdr:from>
    <xdr:to>
      <xdr:col>13</xdr:col>
      <xdr:colOff>685800</xdr:colOff>
      <xdr:row>7</xdr:row>
      <xdr:rowOff>0</xdr:rowOff>
    </xdr:to>
    <xdr:pic>
      <xdr:nvPicPr>
        <xdr:cNvPr id="2" name="Picture 1022" descr="Liznik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0"/>
          <a:ext cx="895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180975</xdr:rowOff>
    </xdr:from>
    <xdr:to>
      <xdr:col>8</xdr:col>
      <xdr:colOff>104775</xdr:colOff>
      <xdr:row>13</xdr:row>
      <xdr:rowOff>180975</xdr:rowOff>
    </xdr:to>
    <xdr:pic>
      <xdr:nvPicPr>
        <xdr:cNvPr id="3" name="Picture 23" descr="x_7798ca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752600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933450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8</xdr:row>
      <xdr:rowOff>38100</xdr:rowOff>
    </xdr:from>
    <xdr:to>
      <xdr:col>3</xdr:col>
      <xdr:colOff>657225</xdr:colOff>
      <xdr:row>12</xdr:row>
      <xdr:rowOff>0</xdr:rowOff>
    </xdr:to>
    <xdr:pic>
      <xdr:nvPicPr>
        <xdr:cNvPr id="2" name="Picture 23" descr="x_7798ca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1562100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4</xdr:row>
      <xdr:rowOff>9525</xdr:rowOff>
    </xdr:to>
    <xdr:pic>
      <xdr:nvPicPr>
        <xdr:cNvPr id="3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695325</xdr:colOff>
      <xdr:row>0</xdr:row>
      <xdr:rowOff>0</xdr:rowOff>
    </xdr:from>
    <xdr:to>
      <xdr:col>8</xdr:col>
      <xdr:colOff>38100</xdr:colOff>
      <xdr:row>6</xdr:row>
      <xdr:rowOff>0</xdr:rowOff>
    </xdr:to>
    <xdr:pic>
      <xdr:nvPicPr>
        <xdr:cNvPr id="4" name="Picture 1022" descr="Liznik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0"/>
          <a:ext cx="866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8</xdr:row>
      <xdr:rowOff>47625</xdr:rowOff>
    </xdr:from>
    <xdr:to>
      <xdr:col>4</xdr:col>
      <xdr:colOff>38100</xdr:colOff>
      <xdr:row>12</xdr:row>
      <xdr:rowOff>9525</xdr:rowOff>
    </xdr:to>
    <xdr:pic>
      <xdr:nvPicPr>
        <xdr:cNvPr id="2" name="Picture 23" descr="x_7798ca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15716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4</xdr:row>
      <xdr:rowOff>9525</xdr:rowOff>
    </xdr:to>
    <xdr:pic>
      <xdr:nvPicPr>
        <xdr:cNvPr id="3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704850</xdr:colOff>
      <xdr:row>0</xdr:row>
      <xdr:rowOff>0</xdr:rowOff>
    </xdr:from>
    <xdr:to>
      <xdr:col>8</xdr:col>
      <xdr:colOff>47625</xdr:colOff>
      <xdr:row>6</xdr:row>
      <xdr:rowOff>0</xdr:rowOff>
    </xdr:to>
    <xdr:pic>
      <xdr:nvPicPr>
        <xdr:cNvPr id="4" name="Picture 1022" descr="Liznik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34050" y="0"/>
          <a:ext cx="866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942975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</xdr:row>
      <xdr:rowOff>57150</xdr:rowOff>
    </xdr:from>
    <xdr:to>
      <xdr:col>4</xdr:col>
      <xdr:colOff>57150</xdr:colOff>
      <xdr:row>12</xdr:row>
      <xdr:rowOff>19050</xdr:rowOff>
    </xdr:to>
    <xdr:pic>
      <xdr:nvPicPr>
        <xdr:cNvPr id="2" name="Picture 23" descr="x_7798ca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1581150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4</xdr:row>
      <xdr:rowOff>9525</xdr:rowOff>
    </xdr:to>
    <xdr:pic>
      <xdr:nvPicPr>
        <xdr:cNvPr id="3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6</xdr:row>
      <xdr:rowOff>0</xdr:rowOff>
    </xdr:to>
    <xdr:pic>
      <xdr:nvPicPr>
        <xdr:cNvPr id="4" name="Picture 1022" descr="Liznik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0"/>
          <a:ext cx="809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942975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8</xdr:row>
      <xdr:rowOff>47625</xdr:rowOff>
    </xdr:from>
    <xdr:to>
      <xdr:col>4</xdr:col>
      <xdr:colOff>76200</xdr:colOff>
      <xdr:row>12</xdr:row>
      <xdr:rowOff>9525</xdr:rowOff>
    </xdr:to>
    <xdr:pic>
      <xdr:nvPicPr>
        <xdr:cNvPr id="2" name="Picture 23" descr="x_7798ca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15716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1057275</xdr:colOff>
      <xdr:row>4</xdr:row>
      <xdr:rowOff>0</xdr:rowOff>
    </xdr:to>
    <xdr:pic>
      <xdr:nvPicPr>
        <xdr:cNvPr id="3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47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8</xdr:col>
      <xdr:colOff>47625</xdr:colOff>
      <xdr:row>6</xdr:row>
      <xdr:rowOff>0</xdr:rowOff>
    </xdr:to>
    <xdr:pic>
      <xdr:nvPicPr>
        <xdr:cNvPr id="4" name="Picture 1022" descr="Liznik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57875" y="0"/>
          <a:ext cx="8382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952500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8</xdr:row>
      <xdr:rowOff>47625</xdr:rowOff>
    </xdr:from>
    <xdr:to>
      <xdr:col>4</xdr:col>
      <xdr:colOff>390525</xdr:colOff>
      <xdr:row>12</xdr:row>
      <xdr:rowOff>9525</xdr:rowOff>
    </xdr:to>
    <xdr:pic>
      <xdr:nvPicPr>
        <xdr:cNvPr id="2" name="Picture 23" descr="x_7798ca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1571625"/>
          <a:ext cx="7905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4</xdr:row>
      <xdr:rowOff>9525</xdr:rowOff>
    </xdr:to>
    <xdr:pic>
      <xdr:nvPicPr>
        <xdr:cNvPr id="3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8</xdr:col>
      <xdr:colOff>47625</xdr:colOff>
      <xdr:row>6</xdr:row>
      <xdr:rowOff>0</xdr:rowOff>
    </xdr:to>
    <xdr:pic>
      <xdr:nvPicPr>
        <xdr:cNvPr id="4" name="Picture 1022" descr="Liznik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0"/>
          <a:ext cx="8477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933450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8</xdr:row>
      <xdr:rowOff>9525</xdr:rowOff>
    </xdr:from>
    <xdr:to>
      <xdr:col>4</xdr:col>
      <xdr:colOff>85725</xdr:colOff>
      <xdr:row>12</xdr:row>
      <xdr:rowOff>9525</xdr:rowOff>
    </xdr:to>
    <xdr:pic>
      <xdr:nvPicPr>
        <xdr:cNvPr id="2" name="Picture 23" descr="x_7798ca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1533525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1076325</xdr:colOff>
      <xdr:row>4</xdr:row>
      <xdr:rowOff>19050</xdr:rowOff>
    </xdr:to>
    <xdr:pic>
      <xdr:nvPicPr>
        <xdr:cNvPr id="3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0</xdr:row>
      <xdr:rowOff>0</xdr:rowOff>
    </xdr:from>
    <xdr:to>
      <xdr:col>8</xdr:col>
      <xdr:colOff>47625</xdr:colOff>
      <xdr:row>6</xdr:row>
      <xdr:rowOff>0</xdr:rowOff>
    </xdr:to>
    <xdr:pic>
      <xdr:nvPicPr>
        <xdr:cNvPr id="4" name="Picture 1022" descr="Liznik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0"/>
          <a:ext cx="809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933450</xdr:colOff>
      <xdr:row>3</xdr:row>
      <xdr:rowOff>190500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8</xdr:row>
      <xdr:rowOff>9525</xdr:rowOff>
    </xdr:from>
    <xdr:to>
      <xdr:col>3</xdr:col>
      <xdr:colOff>666750</xdr:colOff>
      <xdr:row>12</xdr:row>
      <xdr:rowOff>9525</xdr:rowOff>
    </xdr:to>
    <xdr:pic>
      <xdr:nvPicPr>
        <xdr:cNvPr id="2" name="Picture 23" descr="x_7798ca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1533525"/>
          <a:ext cx="8382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1066800</xdr:colOff>
      <xdr:row>4</xdr:row>
      <xdr:rowOff>9525</xdr:rowOff>
    </xdr:to>
    <xdr:pic>
      <xdr:nvPicPr>
        <xdr:cNvPr id="3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723900</xdr:colOff>
      <xdr:row>0</xdr:row>
      <xdr:rowOff>0</xdr:rowOff>
    </xdr:from>
    <xdr:to>
      <xdr:col>8</xdr:col>
      <xdr:colOff>19050</xdr:colOff>
      <xdr:row>6</xdr:row>
      <xdr:rowOff>0</xdr:rowOff>
    </xdr:to>
    <xdr:pic>
      <xdr:nvPicPr>
        <xdr:cNvPr id="4" name="Picture 1022" descr="Liznik_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0"/>
          <a:ext cx="809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142875</xdr:colOff>
      <xdr:row>3</xdr:row>
      <xdr:rowOff>152400</xdr:rowOff>
    </xdr:to>
    <xdr:pic>
      <xdr:nvPicPr>
        <xdr:cNvPr id="1" name="Picture 1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257175</xdr:colOff>
      <xdr:row>0</xdr:row>
      <xdr:rowOff>0</xdr:rowOff>
    </xdr:from>
    <xdr:to>
      <xdr:col>7</xdr:col>
      <xdr:colOff>114300</xdr:colOff>
      <xdr:row>5</xdr:row>
      <xdr:rowOff>152400</xdr:rowOff>
    </xdr:to>
    <xdr:pic>
      <xdr:nvPicPr>
        <xdr:cNvPr id="2" name="Picture 1022" descr="Liznik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0"/>
          <a:ext cx="685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52"/>
  <sheetViews>
    <sheetView workbookViewId="0" topLeftCell="A21">
      <selection activeCell="I35" sqref="I35"/>
    </sheetView>
  </sheetViews>
  <sheetFormatPr defaultColWidth="8.625" defaultRowHeight="14.25"/>
  <cols>
    <col min="1" max="1" width="23.25390625" style="4" customWidth="1"/>
    <col min="2" max="2" width="7.75390625" style="4" customWidth="1"/>
    <col min="3" max="3" width="8.375" style="4" customWidth="1"/>
    <col min="4" max="4" width="9.625" style="4" customWidth="1"/>
    <col min="5" max="5" width="7.75390625" style="4" customWidth="1"/>
    <col min="6" max="6" width="9.625" style="4" customWidth="1"/>
    <col min="7" max="7" width="10.875" style="4" customWidth="1"/>
    <col min="8" max="8" width="10.375" style="4" customWidth="1"/>
    <col min="9" max="14" width="19.25390625" style="4" customWidth="1"/>
    <col min="15" max="16384" width="8.625" style="4" customWidth="1"/>
  </cols>
  <sheetData>
    <row r="1" spans="1:10" ht="15" customHeight="1">
      <c r="A1" s="122" t="s">
        <v>50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" customHeight="1">
      <c r="A2" s="122" t="s">
        <v>51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" customHeight="1">
      <c r="A3" s="123" t="s">
        <v>52</v>
      </c>
      <c r="B3" s="123"/>
      <c r="C3" s="123"/>
      <c r="D3" s="123"/>
      <c r="E3" s="123"/>
      <c r="F3" s="123"/>
      <c r="G3" s="123"/>
      <c r="H3" s="123"/>
      <c r="I3" s="123"/>
      <c r="J3" s="123"/>
    </row>
    <row r="4" ht="15" customHeight="1"/>
    <row r="5" spans="3:10" ht="15" customHeight="1">
      <c r="C5" s="123" t="s">
        <v>339</v>
      </c>
      <c r="D5" s="123"/>
      <c r="E5" s="123"/>
      <c r="F5" s="123"/>
      <c r="J5" s="29"/>
    </row>
    <row r="6" spans="1:10" ht="15" customHeight="1">
      <c r="A6" s="123" t="s">
        <v>340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5" customHeight="1">
      <c r="A8" s="97" t="s">
        <v>9</v>
      </c>
      <c r="B8" s="28"/>
      <c r="C8" s="28"/>
      <c r="D8" s="28"/>
      <c r="E8" s="28"/>
      <c r="F8" s="126" t="s">
        <v>68</v>
      </c>
      <c r="G8" s="126"/>
      <c r="H8" s="126"/>
      <c r="I8" s="28"/>
      <c r="J8" s="28"/>
    </row>
    <row r="9" spans="1:10" ht="15" customHeight="1">
      <c r="A9" s="97" t="s">
        <v>55</v>
      </c>
      <c r="B9" s="28"/>
      <c r="C9" s="28"/>
      <c r="D9" s="28"/>
      <c r="E9" s="28"/>
      <c r="F9" s="132" t="s">
        <v>329</v>
      </c>
      <c r="G9" s="132"/>
      <c r="H9" s="132"/>
      <c r="I9" s="28"/>
      <c r="J9" s="28"/>
    </row>
    <row r="10" spans="1:10" ht="15" customHeight="1">
      <c r="A10" s="97" t="s">
        <v>56</v>
      </c>
      <c r="B10" s="28"/>
      <c r="C10" s="28"/>
      <c r="D10" s="28"/>
      <c r="E10" s="28"/>
      <c r="F10" s="126" t="s">
        <v>70</v>
      </c>
      <c r="G10" s="126"/>
      <c r="H10" s="28"/>
      <c r="I10" s="28"/>
      <c r="J10" s="28"/>
    </row>
    <row r="11" spans="1:10" ht="15" customHeight="1">
      <c r="A11" s="97" t="s">
        <v>57</v>
      </c>
      <c r="B11" s="28"/>
      <c r="C11" s="28"/>
      <c r="D11" s="28"/>
      <c r="E11" s="28"/>
      <c r="F11" s="126" t="s">
        <v>69</v>
      </c>
      <c r="G11" s="126"/>
      <c r="H11" s="126"/>
      <c r="I11" s="28"/>
      <c r="J11" s="28"/>
    </row>
    <row r="12" spans="1:10" ht="15" customHeight="1">
      <c r="A12" s="97" t="s">
        <v>58</v>
      </c>
      <c r="B12" s="28"/>
      <c r="C12" s="28"/>
      <c r="D12" s="28"/>
      <c r="E12" s="28"/>
      <c r="F12" s="126" t="s">
        <v>312</v>
      </c>
      <c r="G12" s="126"/>
      <c r="H12" s="126"/>
      <c r="I12" s="28"/>
      <c r="J12" s="28"/>
    </row>
    <row r="13" spans="1:10" ht="15" customHeight="1">
      <c r="A13" s="97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5" customHeight="1">
      <c r="A14" s="28"/>
      <c r="B14" s="28"/>
      <c r="C14" s="28"/>
      <c r="D14" s="28" t="s">
        <v>66</v>
      </c>
      <c r="E14" s="28"/>
      <c r="F14" s="28"/>
      <c r="G14" s="28"/>
      <c r="H14" s="28"/>
      <c r="I14" s="28"/>
      <c r="J14" s="28"/>
    </row>
    <row r="15" spans="1:8" ht="15" customHeight="1">
      <c r="A15" s="124" t="s">
        <v>0</v>
      </c>
      <c r="B15" s="124" t="s">
        <v>5</v>
      </c>
      <c r="C15" s="124" t="s">
        <v>4</v>
      </c>
      <c r="D15" s="89" t="s">
        <v>6</v>
      </c>
      <c r="E15" s="89" t="s">
        <v>7</v>
      </c>
      <c r="F15" s="89" t="s">
        <v>7</v>
      </c>
      <c r="G15" s="98" t="s">
        <v>2</v>
      </c>
      <c r="H15" s="89" t="s">
        <v>35</v>
      </c>
    </row>
    <row r="16" spans="1:8" ht="15" customHeight="1">
      <c r="A16" s="125"/>
      <c r="B16" s="125"/>
      <c r="C16" s="125"/>
      <c r="D16" s="84" t="s">
        <v>3</v>
      </c>
      <c r="E16" s="84" t="s">
        <v>1</v>
      </c>
      <c r="F16" s="84" t="s">
        <v>45</v>
      </c>
      <c r="G16" s="99" t="s">
        <v>8</v>
      </c>
      <c r="H16" s="84" t="s">
        <v>33</v>
      </c>
    </row>
    <row r="17" spans="1:8" ht="15" customHeight="1">
      <c r="A17" s="107" t="s">
        <v>135</v>
      </c>
      <c r="B17" s="93" t="s">
        <v>97</v>
      </c>
      <c r="C17" s="84">
        <v>117</v>
      </c>
      <c r="D17" s="84">
        <v>1</v>
      </c>
      <c r="E17" s="101">
        <v>0.00017361111111111112</v>
      </c>
      <c r="F17" s="102">
        <v>0</v>
      </c>
      <c r="G17" s="102">
        <v>0.006666666666666667</v>
      </c>
      <c r="H17" s="103">
        <v>21</v>
      </c>
    </row>
    <row r="18" spans="1:8" ht="15" customHeight="1">
      <c r="A18" s="100" t="s">
        <v>89</v>
      </c>
      <c r="B18" s="93" t="s">
        <v>93</v>
      </c>
      <c r="C18" s="84">
        <v>121</v>
      </c>
      <c r="D18" s="84">
        <v>2</v>
      </c>
      <c r="E18" s="101">
        <v>0.00034722222222222224</v>
      </c>
      <c r="F18" s="102">
        <v>0.004976851851851852</v>
      </c>
      <c r="G18" s="102">
        <f>F18-E18</f>
        <v>0.00462962962962963</v>
      </c>
      <c r="H18" s="84">
        <v>9</v>
      </c>
    </row>
    <row r="19" spans="1:8" ht="15" customHeight="1">
      <c r="A19" s="100" t="s">
        <v>152</v>
      </c>
      <c r="B19" s="93" t="s">
        <v>94</v>
      </c>
      <c r="C19" s="84">
        <v>125</v>
      </c>
      <c r="D19" s="84">
        <v>3</v>
      </c>
      <c r="E19" s="101">
        <v>0.0005208333333333333</v>
      </c>
      <c r="F19" s="102">
        <v>0.005023148148148148</v>
      </c>
      <c r="G19" s="102">
        <f>F19-E19</f>
        <v>0.004502314814814815</v>
      </c>
      <c r="H19" s="84">
        <v>6</v>
      </c>
    </row>
    <row r="20" spans="1:8" ht="15" customHeight="1">
      <c r="A20" s="100" t="s">
        <v>201</v>
      </c>
      <c r="B20" s="93" t="s">
        <v>94</v>
      </c>
      <c r="C20" s="84">
        <v>126</v>
      </c>
      <c r="D20" s="84">
        <v>4</v>
      </c>
      <c r="E20" s="101">
        <v>0.0006944444444444445</v>
      </c>
      <c r="F20" s="102">
        <v>0.005486111111111112</v>
      </c>
      <c r="G20" s="102">
        <f>F20-E20</f>
        <v>0.004791666666666667</v>
      </c>
      <c r="H20" s="103">
        <v>12</v>
      </c>
    </row>
    <row r="21" spans="1:8" ht="15" customHeight="1">
      <c r="A21" s="100" t="s">
        <v>236</v>
      </c>
      <c r="B21" s="104" t="s">
        <v>237</v>
      </c>
      <c r="C21" s="103">
        <v>127</v>
      </c>
      <c r="D21" s="84">
        <v>5</v>
      </c>
      <c r="E21" s="101">
        <v>0.0008680555555555555</v>
      </c>
      <c r="F21" s="102">
        <v>0.003587962962962963</v>
      </c>
      <c r="G21" s="102">
        <f>F21-E21</f>
        <v>0.0027199074074074074</v>
      </c>
      <c r="H21" s="105">
        <v>1</v>
      </c>
    </row>
    <row r="22" spans="1:8" ht="15" customHeight="1">
      <c r="A22" s="100" t="s">
        <v>262</v>
      </c>
      <c r="B22" s="104" t="s">
        <v>93</v>
      </c>
      <c r="C22" s="103">
        <v>135</v>
      </c>
      <c r="D22" s="84">
        <v>6</v>
      </c>
      <c r="E22" s="101">
        <v>0.0010416666666666667</v>
      </c>
      <c r="F22" s="102">
        <v>0.00599537037037037</v>
      </c>
      <c r="G22" s="102">
        <f>F22-E22</f>
        <v>0.004953703703703703</v>
      </c>
      <c r="H22" s="105">
        <v>13</v>
      </c>
    </row>
    <row r="23" spans="1:8" ht="15" customHeight="1">
      <c r="A23" s="107" t="s">
        <v>136</v>
      </c>
      <c r="B23" s="104" t="s">
        <v>97</v>
      </c>
      <c r="C23" s="84">
        <v>117</v>
      </c>
      <c r="D23" s="84">
        <v>7</v>
      </c>
      <c r="E23" s="101">
        <v>0.0012152777777777778</v>
      </c>
      <c r="F23" s="102">
        <v>0</v>
      </c>
      <c r="G23" s="102">
        <v>0.006666666666666667</v>
      </c>
      <c r="H23" s="84">
        <v>21</v>
      </c>
    </row>
    <row r="24" spans="1:8" ht="15" customHeight="1">
      <c r="A24" s="100" t="s">
        <v>90</v>
      </c>
      <c r="B24" s="104" t="s">
        <v>93</v>
      </c>
      <c r="C24" s="84">
        <v>121</v>
      </c>
      <c r="D24" s="84">
        <v>8</v>
      </c>
      <c r="E24" s="101">
        <v>0.001388888888888889</v>
      </c>
      <c r="F24" s="102">
        <v>0.006168981481481481</v>
      </c>
      <c r="G24" s="102">
        <f>F24-E24</f>
        <v>0.004780092592592592</v>
      </c>
      <c r="H24" s="103">
        <v>10</v>
      </c>
    </row>
    <row r="25" spans="1:8" ht="15" customHeight="1">
      <c r="A25" s="100" t="s">
        <v>153</v>
      </c>
      <c r="B25" s="93" t="s">
        <v>94</v>
      </c>
      <c r="C25" s="84">
        <v>125</v>
      </c>
      <c r="D25" s="84">
        <v>9</v>
      </c>
      <c r="E25" s="101">
        <v>0.0015624999999999999</v>
      </c>
      <c r="F25" s="102">
        <v>0.007256944444444444</v>
      </c>
      <c r="G25" s="102">
        <f>F25-E25</f>
        <v>0.005694444444444445</v>
      </c>
      <c r="H25" s="106">
        <v>18</v>
      </c>
    </row>
    <row r="26" spans="1:8" ht="15" customHeight="1">
      <c r="A26" s="100" t="s">
        <v>202</v>
      </c>
      <c r="B26" s="93" t="s">
        <v>94</v>
      </c>
      <c r="C26" s="84">
        <v>126</v>
      </c>
      <c r="D26" s="84">
        <v>10</v>
      </c>
      <c r="E26" s="101">
        <v>0.001736111111111111</v>
      </c>
      <c r="F26" s="102">
        <v>0.00633101851851852</v>
      </c>
      <c r="G26" s="102">
        <f>F26-E26</f>
        <v>0.004594907407407409</v>
      </c>
      <c r="H26" s="106">
        <v>8</v>
      </c>
    </row>
    <row r="27" spans="1:8" ht="15" customHeight="1">
      <c r="A27" s="100" t="s">
        <v>238</v>
      </c>
      <c r="B27" s="93" t="s">
        <v>237</v>
      </c>
      <c r="C27" s="103">
        <v>127</v>
      </c>
      <c r="D27" s="84">
        <v>11</v>
      </c>
      <c r="E27" s="101">
        <v>0.0019097222222222222</v>
      </c>
      <c r="F27" s="102">
        <v>0.004861111111111111</v>
      </c>
      <c r="G27" s="102">
        <f>F27-E27</f>
        <v>0.002951388888888889</v>
      </c>
      <c r="H27" s="103">
        <v>2</v>
      </c>
    </row>
    <row r="28" spans="1:8" ht="15" customHeight="1">
      <c r="A28" s="100" t="s">
        <v>263</v>
      </c>
      <c r="B28" s="93" t="s">
        <v>94</v>
      </c>
      <c r="C28" s="103">
        <v>135</v>
      </c>
      <c r="D28" s="84">
        <v>12</v>
      </c>
      <c r="E28" s="101">
        <v>0.0020833333333333333</v>
      </c>
      <c r="F28" s="102">
        <v>0.00619212962962963</v>
      </c>
      <c r="G28" s="102">
        <f>F28-E28</f>
        <v>0.004108796296296296</v>
      </c>
      <c r="H28" s="103">
        <v>4</v>
      </c>
    </row>
    <row r="29" spans="1:8" ht="15" customHeight="1">
      <c r="A29" s="107" t="s">
        <v>137</v>
      </c>
      <c r="B29" s="108" t="s">
        <v>97</v>
      </c>
      <c r="C29" s="84">
        <v>117</v>
      </c>
      <c r="D29" s="84">
        <v>13</v>
      </c>
      <c r="E29" s="101">
        <v>0.0022569444444444447</v>
      </c>
      <c r="F29" s="102">
        <v>0</v>
      </c>
      <c r="G29" s="102">
        <v>0.006666666666666667</v>
      </c>
      <c r="H29" s="106">
        <v>21</v>
      </c>
    </row>
    <row r="30" spans="1:8" ht="15" customHeight="1">
      <c r="A30" s="100" t="s">
        <v>91</v>
      </c>
      <c r="B30" s="108" t="s">
        <v>94</v>
      </c>
      <c r="C30" s="84">
        <v>121</v>
      </c>
      <c r="D30" s="84">
        <v>14</v>
      </c>
      <c r="E30" s="101">
        <v>0.0024305555555555556</v>
      </c>
      <c r="F30" s="102">
        <v>0.00755787037037037</v>
      </c>
      <c r="G30" s="102">
        <f>F30-E30</f>
        <v>0.005127314814814815</v>
      </c>
      <c r="H30" s="106">
        <v>16</v>
      </c>
    </row>
    <row r="31" spans="1:8" ht="15" customHeight="1">
      <c r="A31" s="100" t="s">
        <v>154</v>
      </c>
      <c r="B31" s="104" t="s">
        <v>97</v>
      </c>
      <c r="C31" s="84">
        <v>125</v>
      </c>
      <c r="D31" s="84">
        <v>15</v>
      </c>
      <c r="E31" s="101">
        <v>0.0026041666666666665</v>
      </c>
      <c r="F31" s="102">
        <v>0.008796296296296297</v>
      </c>
      <c r="G31" s="102">
        <f>F31-E31</f>
        <v>0.006192129629629631</v>
      </c>
      <c r="H31" s="103">
        <v>19</v>
      </c>
    </row>
    <row r="32" spans="1:8" ht="15" customHeight="1">
      <c r="A32" s="100" t="s">
        <v>203</v>
      </c>
      <c r="B32" s="104" t="s">
        <v>204</v>
      </c>
      <c r="C32" s="84">
        <v>126</v>
      </c>
      <c r="D32" s="84">
        <v>16</v>
      </c>
      <c r="E32" s="101">
        <v>0.002777777777777778</v>
      </c>
      <c r="F32" s="102">
        <v>0.007951388888888888</v>
      </c>
      <c r="G32" s="102">
        <f>F32-E32</f>
        <v>0.00517361111111111</v>
      </c>
      <c r="H32" s="103">
        <v>17</v>
      </c>
    </row>
    <row r="33" spans="1:8" ht="15" customHeight="1">
      <c r="A33" s="100" t="s">
        <v>239</v>
      </c>
      <c r="B33" s="93" t="s">
        <v>204</v>
      </c>
      <c r="C33" s="84">
        <v>127</v>
      </c>
      <c r="D33" s="84">
        <v>17</v>
      </c>
      <c r="E33" s="101">
        <v>0.002951388888888889</v>
      </c>
      <c r="F33" s="102">
        <v>0.006967592592592592</v>
      </c>
      <c r="G33" s="102">
        <f>F33-E33</f>
        <v>0.004016203703703703</v>
      </c>
      <c r="H33" s="106">
        <v>3</v>
      </c>
    </row>
    <row r="34" spans="1:8" ht="15" customHeight="1">
      <c r="A34" s="100" t="s">
        <v>264</v>
      </c>
      <c r="B34" s="93" t="s">
        <v>94</v>
      </c>
      <c r="C34" s="103">
        <v>135</v>
      </c>
      <c r="D34" s="84">
        <v>18</v>
      </c>
      <c r="E34" s="101">
        <v>0.0031249999999999997</v>
      </c>
      <c r="F34" s="102">
        <v>0.007638888888888889</v>
      </c>
      <c r="G34" s="102">
        <f>F34-E34</f>
        <v>0.0045138888888888885</v>
      </c>
      <c r="H34" s="106">
        <v>7</v>
      </c>
    </row>
    <row r="35" spans="1:8" ht="15" customHeight="1">
      <c r="A35" s="107" t="s">
        <v>138</v>
      </c>
      <c r="B35" s="93" t="s">
        <v>94</v>
      </c>
      <c r="C35" s="84">
        <v>117</v>
      </c>
      <c r="D35" s="84">
        <v>19</v>
      </c>
      <c r="E35" s="101">
        <v>0.003298611111111111</v>
      </c>
      <c r="F35" s="102">
        <v>0</v>
      </c>
      <c r="G35" s="102">
        <v>0.006666666666666667</v>
      </c>
      <c r="H35" s="103">
        <v>21</v>
      </c>
    </row>
    <row r="36" spans="1:8" ht="15" customHeight="1">
      <c r="A36" s="100" t="s">
        <v>92</v>
      </c>
      <c r="B36" s="93" t="s">
        <v>94</v>
      </c>
      <c r="C36" s="103">
        <v>121</v>
      </c>
      <c r="D36" s="84">
        <v>20</v>
      </c>
      <c r="E36" s="101">
        <v>0.003472222222222222</v>
      </c>
      <c r="F36" s="102">
        <v>0.007789351851851852</v>
      </c>
      <c r="G36" s="102">
        <f>F36-E36</f>
        <v>0.00431712962962963</v>
      </c>
      <c r="H36" s="103">
        <v>5</v>
      </c>
    </row>
    <row r="37" spans="1:8" ht="15" customHeight="1">
      <c r="A37" s="100" t="s">
        <v>155</v>
      </c>
      <c r="B37" s="93" t="s">
        <v>94</v>
      </c>
      <c r="C37" s="84">
        <v>125</v>
      </c>
      <c r="D37" s="84">
        <v>21</v>
      </c>
      <c r="E37" s="101">
        <v>0.003645833333333333</v>
      </c>
      <c r="F37" s="102">
        <v>0.010138888888888888</v>
      </c>
      <c r="G37" s="102">
        <f>F37-E37</f>
        <v>0.006493055555555556</v>
      </c>
      <c r="H37" s="106">
        <v>20</v>
      </c>
    </row>
    <row r="38" spans="1:8" ht="15" customHeight="1">
      <c r="A38" s="100" t="s">
        <v>205</v>
      </c>
      <c r="B38" s="93" t="s">
        <v>94</v>
      </c>
      <c r="C38" s="84">
        <v>126</v>
      </c>
      <c r="D38" s="84">
        <v>22</v>
      </c>
      <c r="E38" s="101">
        <v>0.0038194444444444443</v>
      </c>
      <c r="F38" s="102">
        <v>0.008819444444444444</v>
      </c>
      <c r="G38" s="102">
        <f>F38-E38</f>
        <v>0.004999999999999999</v>
      </c>
      <c r="H38" s="106">
        <v>15</v>
      </c>
    </row>
    <row r="39" spans="1:8" ht="15" customHeight="1">
      <c r="A39" s="100" t="s">
        <v>301</v>
      </c>
      <c r="B39" s="93" t="s">
        <v>237</v>
      </c>
      <c r="C39" s="103">
        <v>127</v>
      </c>
      <c r="D39" s="84">
        <v>23</v>
      </c>
      <c r="E39" s="110">
        <v>0.003993055555555556</v>
      </c>
      <c r="F39" s="102">
        <v>0.008773148148148148</v>
      </c>
      <c r="G39" s="102">
        <f>F39-E39</f>
        <v>0.004780092592592592</v>
      </c>
      <c r="H39" s="103">
        <v>10</v>
      </c>
    </row>
    <row r="40" spans="1:8" ht="15" customHeight="1">
      <c r="A40" s="100" t="s">
        <v>265</v>
      </c>
      <c r="B40" s="93" t="s">
        <v>94</v>
      </c>
      <c r="C40" s="84">
        <v>135</v>
      </c>
      <c r="D40" s="84">
        <v>24</v>
      </c>
      <c r="E40" s="110">
        <v>0.004166666666666667</v>
      </c>
      <c r="F40" s="102">
        <v>0.00912037037037037</v>
      </c>
      <c r="G40" s="102">
        <f>F40-E40</f>
        <v>0.004953703703703704</v>
      </c>
      <c r="H40" s="103">
        <v>14</v>
      </c>
    </row>
    <row r="41" spans="1:8" ht="15" customHeight="1">
      <c r="A41" s="111"/>
      <c r="B41" s="112"/>
      <c r="C41" s="112"/>
      <c r="D41" s="90"/>
      <c r="E41" s="133" t="s">
        <v>4</v>
      </c>
      <c r="F41" s="135" t="s">
        <v>48</v>
      </c>
      <c r="G41" s="136"/>
      <c r="H41" s="130" t="s">
        <v>46</v>
      </c>
    </row>
    <row r="42" spans="1:8" ht="15" customHeight="1">
      <c r="A42" s="41"/>
      <c r="B42" s="113"/>
      <c r="C42" s="113"/>
      <c r="D42" s="91"/>
      <c r="E42" s="134"/>
      <c r="F42" s="114" t="s">
        <v>47</v>
      </c>
      <c r="G42" s="114" t="s">
        <v>49</v>
      </c>
      <c r="H42" s="131"/>
    </row>
    <row r="43" spans="1:8" ht="15" customHeight="1">
      <c r="A43" s="127" t="s">
        <v>54</v>
      </c>
      <c r="B43" s="128"/>
      <c r="C43" s="128"/>
      <c r="D43" s="129"/>
      <c r="E43" s="93">
        <v>117</v>
      </c>
      <c r="F43" s="116">
        <f aca="true" t="shared" si="0" ref="F43:F48">SUM(G17,G23,G29,G35)</f>
        <v>0.02666666666666667</v>
      </c>
      <c r="G43" s="116">
        <f aca="true" t="shared" si="1" ref="G43:G48">F43-MAX(G17,G23,G29,G35)</f>
        <v>0.02</v>
      </c>
      <c r="H43" s="84">
        <v>6</v>
      </c>
    </row>
    <row r="44" spans="1:8" ht="15" customHeight="1">
      <c r="A44" s="127" t="s">
        <v>59</v>
      </c>
      <c r="B44" s="128"/>
      <c r="C44" s="128"/>
      <c r="D44" s="129"/>
      <c r="E44" s="104">
        <v>121</v>
      </c>
      <c r="F44" s="116">
        <f t="shared" si="0"/>
        <v>0.018854166666666665</v>
      </c>
      <c r="G44" s="116">
        <f t="shared" si="1"/>
        <v>0.013726851851851851</v>
      </c>
      <c r="H44" s="103">
        <v>3</v>
      </c>
    </row>
    <row r="45" spans="1:8" ht="15" customHeight="1">
      <c r="A45" s="127" t="s">
        <v>60</v>
      </c>
      <c r="B45" s="128"/>
      <c r="C45" s="128"/>
      <c r="D45" s="129"/>
      <c r="E45" s="104">
        <v>125</v>
      </c>
      <c r="F45" s="116">
        <f t="shared" si="0"/>
        <v>0.022881944444444448</v>
      </c>
      <c r="G45" s="116">
        <f t="shared" si="1"/>
        <v>0.01638888888888889</v>
      </c>
      <c r="H45" s="103">
        <v>5</v>
      </c>
    </row>
    <row r="46" spans="1:8" ht="15" customHeight="1">
      <c r="A46" s="41"/>
      <c r="B46" s="113"/>
      <c r="C46" s="113"/>
      <c r="D46" s="91"/>
      <c r="E46" s="104">
        <v>126</v>
      </c>
      <c r="F46" s="116">
        <f t="shared" si="0"/>
        <v>0.019560185185185184</v>
      </c>
      <c r="G46" s="116">
        <f t="shared" si="1"/>
        <v>0.014386574074074074</v>
      </c>
      <c r="H46" s="103">
        <v>4</v>
      </c>
    </row>
    <row r="47" spans="1:11" ht="15" customHeight="1">
      <c r="A47" s="41"/>
      <c r="B47" s="113"/>
      <c r="C47" s="113"/>
      <c r="D47" s="91"/>
      <c r="E47" s="104">
        <v>127</v>
      </c>
      <c r="F47" s="116">
        <f t="shared" si="0"/>
        <v>0.014467592592592591</v>
      </c>
      <c r="G47" s="116">
        <f t="shared" si="1"/>
        <v>0.009687499999999998</v>
      </c>
      <c r="H47" s="103">
        <v>1</v>
      </c>
      <c r="K47" s="120"/>
    </row>
    <row r="48" spans="1:8" ht="15" customHeight="1">
      <c r="A48" s="117"/>
      <c r="B48" s="42"/>
      <c r="C48" s="42"/>
      <c r="D48" s="92"/>
      <c r="E48" s="104">
        <v>135</v>
      </c>
      <c r="F48" s="116">
        <f t="shared" si="0"/>
        <v>0.01853009259259259</v>
      </c>
      <c r="G48" s="116">
        <f t="shared" si="1"/>
        <v>0.013576388888888888</v>
      </c>
      <c r="H48" s="103">
        <v>2</v>
      </c>
    </row>
    <row r="49" ht="15" customHeight="1"/>
    <row r="50" ht="15" customHeight="1">
      <c r="A50" s="4" t="s">
        <v>63</v>
      </c>
    </row>
    <row r="51" ht="15" customHeight="1"/>
    <row r="52" ht="15" customHeight="1">
      <c r="A52" s="4" t="s">
        <v>64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 password="DA94" sheet="1"/>
  <mergeCells count="19">
    <mergeCell ref="A44:D44"/>
    <mergeCell ref="A45:D45"/>
    <mergeCell ref="H41:H42"/>
    <mergeCell ref="F8:H8"/>
    <mergeCell ref="F9:H9"/>
    <mergeCell ref="F10:G10"/>
    <mergeCell ref="E41:E42"/>
    <mergeCell ref="F41:G41"/>
    <mergeCell ref="A43:D43"/>
    <mergeCell ref="A1:J1"/>
    <mergeCell ref="A2:J2"/>
    <mergeCell ref="A3:J3"/>
    <mergeCell ref="A6:J6"/>
    <mergeCell ref="B15:B16"/>
    <mergeCell ref="C15:C16"/>
    <mergeCell ref="A15:A16"/>
    <mergeCell ref="F11:H11"/>
    <mergeCell ref="F12:H12"/>
    <mergeCell ref="C5:F5"/>
  </mergeCells>
  <printOptions/>
  <pageMargins left="0.5905511811023623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K20" sqref="K20:L20"/>
    </sheetView>
  </sheetViews>
  <sheetFormatPr defaultColWidth="0.875" defaultRowHeight="14.25"/>
  <cols>
    <col min="1" max="13" width="8.625" style="10" customWidth="1"/>
    <col min="14" max="14" width="10.625" style="10" customWidth="1"/>
    <col min="15" max="15" width="8.625" style="10" customWidth="1"/>
    <col min="16" max="16384" width="0.875" style="10" customWidth="1"/>
  </cols>
  <sheetData>
    <row r="1" spans="3:13" s="6" customFormat="1" ht="14.25" customHeight="1">
      <c r="C1" s="168" t="s">
        <v>10</v>
      </c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3:14" s="6" customFormat="1" ht="14.25" customHeight="1">
      <c r="C2" s="169" t="s">
        <v>42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/>
    </row>
    <row r="3" spans="3:13" s="6" customFormat="1" ht="14.25" customHeight="1">
      <c r="C3" s="168" t="s">
        <v>25</v>
      </c>
      <c r="D3" s="168"/>
      <c r="E3" s="168"/>
      <c r="F3" s="168"/>
      <c r="G3" s="168"/>
      <c r="H3" s="168"/>
      <c r="I3" s="168"/>
      <c r="J3" s="168"/>
      <c r="K3" s="168"/>
      <c r="L3" s="168"/>
      <c r="M3" s="168"/>
    </row>
    <row r="4" spans="3:10" s="6" customFormat="1" ht="14.25" customHeight="1">
      <c r="C4" s="7"/>
      <c r="D4" s="7"/>
      <c r="E4" s="7"/>
      <c r="F4" s="7"/>
      <c r="G4" s="7"/>
      <c r="H4" s="7"/>
      <c r="I4" s="7"/>
      <c r="J4" s="7"/>
    </row>
    <row r="5" spans="3:13" s="6" customFormat="1" ht="14.25" customHeight="1">
      <c r="C5" s="170" t="s">
        <v>26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</row>
    <row r="6" spans="1:17" s="6" customFormat="1" ht="14.25" customHeight="1">
      <c r="A6" s="21"/>
      <c r="B6" s="21"/>
      <c r="C6" s="21"/>
      <c r="D6" s="21"/>
      <c r="E6" s="21"/>
      <c r="F6" s="171"/>
      <c r="G6" s="171"/>
      <c r="H6" s="171"/>
      <c r="I6" s="171"/>
      <c r="J6" s="171"/>
      <c r="K6" s="21"/>
      <c r="L6" s="21"/>
      <c r="M6" s="21"/>
      <c r="N6" s="21"/>
      <c r="O6" s="21"/>
      <c r="P6" s="21"/>
      <c r="Q6" s="21"/>
    </row>
    <row r="7" spans="1:17" s="6" customFormat="1" ht="14.25" customHeight="1">
      <c r="A7" s="21"/>
      <c r="B7" s="21"/>
      <c r="C7" s="21"/>
      <c r="D7" s="21"/>
      <c r="E7" s="172" t="s">
        <v>41</v>
      </c>
      <c r="F7" s="172"/>
      <c r="G7" s="172"/>
      <c r="H7" s="172"/>
      <c r="I7" s="172"/>
      <c r="J7" s="172"/>
      <c r="K7" s="172"/>
      <c r="L7" s="87"/>
      <c r="M7" s="21"/>
      <c r="N7" s="21"/>
      <c r="O7" s="21"/>
      <c r="P7" s="21"/>
      <c r="Q7" s="21"/>
    </row>
    <row r="8" spans="1:17" s="6" customFormat="1" ht="9.75" customHeight="1">
      <c r="A8" s="21"/>
      <c r="B8" s="21"/>
      <c r="C8" s="21"/>
      <c r="D8" s="21"/>
      <c r="E8" s="86"/>
      <c r="F8" s="86"/>
      <c r="G8" s="86"/>
      <c r="H8" s="86"/>
      <c r="I8" s="86"/>
      <c r="J8" s="86"/>
      <c r="K8" s="86"/>
      <c r="L8" s="87"/>
      <c r="M8" s="21"/>
      <c r="N8" s="21"/>
      <c r="O8" s="21"/>
      <c r="P8" s="21"/>
      <c r="Q8" s="21"/>
    </row>
    <row r="9" spans="1:17" s="6" customFormat="1" ht="14.25" customHeight="1">
      <c r="A9" s="21"/>
      <c r="B9" s="21"/>
      <c r="C9" s="21"/>
      <c r="D9" s="21"/>
      <c r="E9" s="175" t="s">
        <v>326</v>
      </c>
      <c r="F9" s="175"/>
      <c r="G9" s="175"/>
      <c r="H9" s="175"/>
      <c r="I9" s="175"/>
      <c r="J9" s="175"/>
      <c r="K9" s="175"/>
      <c r="L9" s="175"/>
      <c r="M9" s="21"/>
      <c r="N9" s="21"/>
      <c r="O9" s="21"/>
      <c r="P9" s="21"/>
      <c r="Q9" s="21"/>
    </row>
    <row r="10" spans="1:17" s="6" customFormat="1" ht="14.25" customHeight="1">
      <c r="A10" s="21"/>
      <c r="B10" s="21"/>
      <c r="C10" s="21"/>
      <c r="D10" s="21"/>
      <c r="E10" s="7"/>
      <c r="F10" s="7"/>
      <c r="G10" s="7"/>
      <c r="H10" s="7"/>
      <c r="I10" s="7"/>
      <c r="J10" s="21"/>
      <c r="K10" s="21"/>
      <c r="L10" s="21"/>
      <c r="M10" s="21"/>
      <c r="N10" s="21"/>
      <c r="O10" s="21"/>
      <c r="P10" s="21"/>
      <c r="Q10" s="21"/>
    </row>
    <row r="11" spans="1:17" s="8" customFormat="1" ht="14.25" customHeight="1">
      <c r="A11" s="141" t="s">
        <v>325</v>
      </c>
      <c r="B11" s="141"/>
      <c r="C11" s="141"/>
      <c r="D11" s="141"/>
      <c r="E11" s="141"/>
      <c r="F11" s="141"/>
      <c r="G11" s="21"/>
      <c r="H11" s="21"/>
      <c r="I11" s="21"/>
      <c r="J11" s="21"/>
      <c r="K11" s="168" t="s">
        <v>327</v>
      </c>
      <c r="L11" s="168"/>
      <c r="M11" s="168"/>
      <c r="N11" s="168"/>
      <c r="O11" s="168"/>
      <c r="P11" s="168"/>
      <c r="Q11" s="168"/>
    </row>
    <row r="12" spans="1:26" s="8" customFormat="1" ht="14.25" customHeight="1">
      <c r="A12" s="141" t="s">
        <v>324</v>
      </c>
      <c r="B12" s="141"/>
      <c r="C12" s="141"/>
      <c r="D12" s="141"/>
      <c r="E12" s="141"/>
      <c r="F12" s="141"/>
      <c r="G12" s="21"/>
      <c r="H12" s="21"/>
      <c r="I12" s="21"/>
      <c r="J12" s="21"/>
      <c r="K12" s="141" t="s">
        <v>330</v>
      </c>
      <c r="L12" s="141"/>
      <c r="M12" s="141"/>
      <c r="N12" s="141"/>
      <c r="O12" s="141"/>
      <c r="P12" s="141"/>
      <c r="Q12" s="141"/>
      <c r="T12" s="176"/>
      <c r="U12" s="176"/>
      <c r="V12" s="176"/>
      <c r="W12" s="176"/>
      <c r="X12" s="176"/>
      <c r="Y12" s="176"/>
      <c r="Z12" s="176"/>
    </row>
    <row r="13" spans="1:26" s="8" customFormat="1" ht="14.25" customHeight="1">
      <c r="A13" s="141" t="s">
        <v>323</v>
      </c>
      <c r="B13" s="141"/>
      <c r="C13" s="141"/>
      <c r="D13" s="141"/>
      <c r="E13" s="141"/>
      <c r="F13" s="141"/>
      <c r="G13" s="21"/>
      <c r="H13" s="21"/>
      <c r="I13" s="21"/>
      <c r="J13" s="21"/>
      <c r="K13" s="141" t="s">
        <v>331</v>
      </c>
      <c r="L13" s="141"/>
      <c r="M13" s="141"/>
      <c r="N13" s="141"/>
      <c r="O13" s="141"/>
      <c r="P13" s="141"/>
      <c r="Q13" s="141"/>
      <c r="T13" s="176"/>
      <c r="U13" s="176"/>
      <c r="V13" s="176"/>
      <c r="W13" s="176"/>
      <c r="X13" s="176"/>
      <c r="Y13" s="176"/>
      <c r="Z13" s="176"/>
    </row>
    <row r="14" spans="1:26" s="8" customFormat="1" ht="14.25" customHeight="1">
      <c r="A14" s="22"/>
      <c r="B14" s="22"/>
      <c r="C14" s="22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T14" s="176"/>
      <c r="U14" s="176"/>
      <c r="V14" s="176"/>
      <c r="W14" s="176"/>
      <c r="X14" s="176"/>
      <c r="Y14" s="176"/>
      <c r="Z14" s="176"/>
    </row>
    <row r="15" s="6" customFormat="1" ht="14.25" customHeight="1"/>
    <row r="16" spans="1:15" s="9" customFormat="1" ht="15.75" customHeight="1">
      <c r="A16" s="11"/>
      <c r="B16" s="177" t="s">
        <v>29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47" t="s">
        <v>15</v>
      </c>
      <c r="O16" s="178" t="s">
        <v>321</v>
      </c>
    </row>
    <row r="17" spans="1:15" ht="15.75" customHeight="1">
      <c r="A17" s="83" t="s">
        <v>4</v>
      </c>
      <c r="B17" s="173" t="s">
        <v>11</v>
      </c>
      <c r="C17" s="173"/>
      <c r="D17" s="173"/>
      <c r="E17" s="174" t="s">
        <v>12</v>
      </c>
      <c r="F17" s="173"/>
      <c r="G17" s="173"/>
      <c r="H17" s="174" t="s">
        <v>13</v>
      </c>
      <c r="I17" s="173"/>
      <c r="J17" s="173"/>
      <c r="K17" s="174" t="s">
        <v>14</v>
      </c>
      <c r="L17" s="173"/>
      <c r="M17" s="173"/>
      <c r="N17" s="67" t="s">
        <v>28</v>
      </c>
      <c r="O17" s="179"/>
    </row>
    <row r="18" spans="1:15" ht="18">
      <c r="A18" s="83" t="s">
        <v>16</v>
      </c>
      <c r="B18" s="23" t="s">
        <v>17</v>
      </c>
      <c r="C18" s="24" t="s">
        <v>40</v>
      </c>
      <c r="D18" s="76" t="s">
        <v>18</v>
      </c>
      <c r="E18" s="23" t="s">
        <v>17</v>
      </c>
      <c r="F18" s="23" t="s">
        <v>40</v>
      </c>
      <c r="G18" s="77" t="s">
        <v>18</v>
      </c>
      <c r="H18" s="24" t="s">
        <v>19</v>
      </c>
      <c r="I18" s="23" t="s">
        <v>20</v>
      </c>
      <c r="J18" s="78" t="s">
        <v>18</v>
      </c>
      <c r="K18" s="24" t="s">
        <v>21</v>
      </c>
      <c r="L18" s="23" t="s">
        <v>20</v>
      </c>
      <c r="M18" s="79" t="s">
        <v>18</v>
      </c>
      <c r="N18" s="67" t="s">
        <v>322</v>
      </c>
      <c r="O18" s="179"/>
    </row>
    <row r="19" spans="1:15" ht="15.75" customHeight="1">
      <c r="A19" s="12"/>
      <c r="B19" s="25" t="s">
        <v>30</v>
      </c>
      <c r="C19" s="26" t="s">
        <v>30</v>
      </c>
      <c r="D19" s="80" t="s">
        <v>27</v>
      </c>
      <c r="E19" s="25" t="s">
        <v>30</v>
      </c>
      <c r="F19" s="25" t="s">
        <v>30</v>
      </c>
      <c r="G19" s="81" t="s">
        <v>27</v>
      </c>
      <c r="H19" s="26" t="s">
        <v>30</v>
      </c>
      <c r="I19" s="25" t="s">
        <v>30</v>
      </c>
      <c r="J19" s="81" t="s">
        <v>27</v>
      </c>
      <c r="K19" s="26" t="s">
        <v>30</v>
      </c>
      <c r="L19" s="25" t="s">
        <v>30</v>
      </c>
      <c r="M19" s="80" t="s">
        <v>27</v>
      </c>
      <c r="N19" s="49" t="s">
        <v>27</v>
      </c>
      <c r="O19" s="180"/>
    </row>
    <row r="20" spans="1:15" ht="33" customHeight="1">
      <c r="A20" s="69">
        <v>117</v>
      </c>
      <c r="B20" s="85">
        <f>ABS('Д3-4кл'!H43)</f>
        <v>6</v>
      </c>
      <c r="C20" s="82">
        <f>ABS('М3-4кл'!H43)</f>
        <v>6</v>
      </c>
      <c r="D20" s="75">
        <f aca="true" t="shared" si="0" ref="D20:D25">SUM(B20+C20)</f>
        <v>12</v>
      </c>
      <c r="E20" s="82">
        <f>ABS('Д5-6кл'!H43)</f>
        <v>6</v>
      </c>
      <c r="F20" s="82">
        <f>ABS('М5-6кл'!H43)</f>
        <v>6</v>
      </c>
      <c r="G20" s="75">
        <f aca="true" t="shared" si="1" ref="G20:G25">SUM(E20+F20)</f>
        <v>12</v>
      </c>
      <c r="H20" s="82">
        <f>ABS('Д7-8кл'!H43)</f>
        <v>6</v>
      </c>
      <c r="I20" s="82">
        <f>ABS('М7-8кл'!H43)</f>
        <v>6</v>
      </c>
      <c r="J20" s="75">
        <f aca="true" t="shared" si="2" ref="J20:J25">SUM(H20+I20)</f>
        <v>12</v>
      </c>
      <c r="K20" s="82">
        <f>ABS('Д9-11кл'!H43)</f>
        <v>6</v>
      </c>
      <c r="L20" s="82">
        <f>ABS('Ю9-11кл'!H43)</f>
        <v>6</v>
      </c>
      <c r="M20" s="75">
        <f aca="true" t="shared" si="3" ref="M20:M25">SUM(K20+L20)</f>
        <v>12</v>
      </c>
      <c r="N20" s="68">
        <f aca="true" t="shared" si="4" ref="N20:N25">SUM(D20,G20,J20,M20)</f>
        <v>48</v>
      </c>
      <c r="O20" s="71">
        <v>6</v>
      </c>
    </row>
    <row r="21" spans="1:15" ht="33" customHeight="1">
      <c r="A21" s="69">
        <v>121</v>
      </c>
      <c r="B21" s="85">
        <f>ABS('Д3-4кл'!H44)</f>
        <v>2</v>
      </c>
      <c r="C21" s="82">
        <f>ABS('М3-4кл'!H44)</f>
        <v>3</v>
      </c>
      <c r="D21" s="75">
        <f t="shared" si="0"/>
        <v>5</v>
      </c>
      <c r="E21" s="82">
        <f>ABS('Д5-6кл'!H44)</f>
        <v>5</v>
      </c>
      <c r="F21" s="82">
        <f>ABS('М5-6кл'!H44)</f>
        <v>2</v>
      </c>
      <c r="G21" s="75">
        <f t="shared" si="1"/>
        <v>7</v>
      </c>
      <c r="H21" s="82">
        <f>ABS('Д7-8кл'!H44)</f>
        <v>4</v>
      </c>
      <c r="I21" s="82">
        <f>ABS('М7-8кл'!H44)</f>
        <v>1</v>
      </c>
      <c r="J21" s="75">
        <f t="shared" si="2"/>
        <v>5</v>
      </c>
      <c r="K21" s="82">
        <f>ABS('Д9-11кл'!H44)</f>
        <v>4</v>
      </c>
      <c r="L21" s="82">
        <f>ABS('Ю9-11кл'!H44)</f>
        <v>4</v>
      </c>
      <c r="M21" s="75">
        <f t="shared" si="3"/>
        <v>8</v>
      </c>
      <c r="N21" s="68">
        <f t="shared" si="4"/>
        <v>25</v>
      </c>
      <c r="O21" s="71">
        <v>4</v>
      </c>
    </row>
    <row r="22" spans="1:15" ht="33" customHeight="1">
      <c r="A22" s="70">
        <v>125</v>
      </c>
      <c r="B22" s="85">
        <f>ABS('Д3-4кл'!H45)</f>
        <v>5</v>
      </c>
      <c r="C22" s="82">
        <f>ABS('М3-4кл'!H45)</f>
        <v>5</v>
      </c>
      <c r="D22" s="75">
        <f t="shared" si="0"/>
        <v>10</v>
      </c>
      <c r="E22" s="82">
        <f>ABS('Д5-6кл'!H45)</f>
        <v>1</v>
      </c>
      <c r="F22" s="82">
        <f>ABS('М5-6кл'!H45)</f>
        <v>1</v>
      </c>
      <c r="G22" s="75">
        <f t="shared" si="1"/>
        <v>2</v>
      </c>
      <c r="H22" s="82">
        <f>ABS('Д7-8кл'!H45)</f>
        <v>5</v>
      </c>
      <c r="I22" s="82">
        <f>ABS('М7-8кл'!H45)</f>
        <v>5</v>
      </c>
      <c r="J22" s="75">
        <f t="shared" si="2"/>
        <v>10</v>
      </c>
      <c r="K22" s="82">
        <f>ABS('Д9-11кл'!H45)</f>
        <v>1</v>
      </c>
      <c r="L22" s="82">
        <f>ABS('Ю9-11кл'!H45)</f>
        <v>1</v>
      </c>
      <c r="M22" s="75">
        <f t="shared" si="3"/>
        <v>2</v>
      </c>
      <c r="N22" s="68">
        <f t="shared" si="4"/>
        <v>24</v>
      </c>
      <c r="O22" s="72">
        <v>3</v>
      </c>
    </row>
    <row r="23" spans="1:15" ht="33" customHeight="1">
      <c r="A23" s="69">
        <v>126</v>
      </c>
      <c r="B23" s="85">
        <f>ABS('Д3-4кл'!H46)</f>
        <v>3</v>
      </c>
      <c r="C23" s="82">
        <f>ABS('М3-4кл'!H46)</f>
        <v>4</v>
      </c>
      <c r="D23" s="75">
        <f t="shared" si="0"/>
        <v>7</v>
      </c>
      <c r="E23" s="82">
        <f>ABS('Д5-6кл'!H46)</f>
        <v>3</v>
      </c>
      <c r="F23" s="82">
        <f>ABS('М5-6кл'!H46)</f>
        <v>3</v>
      </c>
      <c r="G23" s="75">
        <f t="shared" si="1"/>
        <v>6</v>
      </c>
      <c r="H23" s="82">
        <f>ABS('Д7-8кл'!H46)</f>
        <v>2</v>
      </c>
      <c r="I23" s="82">
        <f>ABS('М7-8кл'!H46)</f>
        <v>3</v>
      </c>
      <c r="J23" s="75">
        <f t="shared" si="2"/>
        <v>5</v>
      </c>
      <c r="K23" s="82">
        <f>ABS('Д9-11кл'!H46)</f>
        <v>2</v>
      </c>
      <c r="L23" s="82">
        <f>ABS('Ю9-11кл'!H46)</f>
        <v>2</v>
      </c>
      <c r="M23" s="75">
        <f>SUM(K23+L23)</f>
        <v>4</v>
      </c>
      <c r="N23" s="68">
        <f t="shared" si="4"/>
        <v>22</v>
      </c>
      <c r="O23" s="73">
        <v>1</v>
      </c>
    </row>
    <row r="24" spans="1:15" ht="33" customHeight="1">
      <c r="A24" s="69">
        <v>127</v>
      </c>
      <c r="B24" s="85">
        <f>ABS('Д3-4кл'!H47)</f>
        <v>4</v>
      </c>
      <c r="C24" s="82">
        <f>ABS('М3-4кл'!H47)</f>
        <v>1</v>
      </c>
      <c r="D24" s="75">
        <f t="shared" si="0"/>
        <v>5</v>
      </c>
      <c r="E24" s="82">
        <f>ABS('Д5-6кл'!H47)</f>
        <v>4</v>
      </c>
      <c r="F24" s="82">
        <f>ABS('М5-6кл'!H47)</f>
        <v>5</v>
      </c>
      <c r="G24" s="75">
        <f t="shared" si="1"/>
        <v>9</v>
      </c>
      <c r="H24" s="82">
        <f>ABS('Д7-8кл'!H47)</f>
        <v>1</v>
      </c>
      <c r="I24" s="82">
        <f>ABS('М7-8кл'!H47)</f>
        <v>2</v>
      </c>
      <c r="J24" s="75">
        <f t="shared" si="2"/>
        <v>3</v>
      </c>
      <c r="K24" s="82">
        <f>ABS('Д9-11кл'!H47)</f>
        <v>3</v>
      </c>
      <c r="L24" s="82">
        <f>ABS('Ю9-11кл'!H47)</f>
        <v>3</v>
      </c>
      <c r="M24" s="75">
        <f t="shared" si="3"/>
        <v>6</v>
      </c>
      <c r="N24" s="68">
        <f t="shared" si="4"/>
        <v>23</v>
      </c>
      <c r="O24" s="74">
        <v>2</v>
      </c>
    </row>
    <row r="25" spans="1:15" ht="33" customHeight="1">
      <c r="A25" s="69">
        <v>135</v>
      </c>
      <c r="B25" s="85">
        <f>ABS('Д3-4кл'!H48)</f>
        <v>1</v>
      </c>
      <c r="C25" s="82">
        <f>ABS('М3-4кл'!H48)</f>
        <v>2</v>
      </c>
      <c r="D25" s="75">
        <f t="shared" si="0"/>
        <v>3</v>
      </c>
      <c r="E25" s="82">
        <f>ABS('Д5-6кл'!H48)</f>
        <v>2</v>
      </c>
      <c r="F25" s="82">
        <f>ABS('М5-6кл'!H48)</f>
        <v>4</v>
      </c>
      <c r="G25" s="75">
        <f t="shared" si="1"/>
        <v>6</v>
      </c>
      <c r="H25" s="82">
        <f>ABS('Д7-8кл'!H48)</f>
        <v>3</v>
      </c>
      <c r="I25" s="82">
        <f>ABS('М7-8кл'!H48)</f>
        <v>4</v>
      </c>
      <c r="J25" s="75">
        <f t="shared" si="2"/>
        <v>7</v>
      </c>
      <c r="K25" s="82">
        <f>ABS('Д9-11кл'!H48)</f>
        <v>5</v>
      </c>
      <c r="L25" s="82">
        <f>ABS('Ю9-11кл'!H48)</f>
        <v>5</v>
      </c>
      <c r="M25" s="75">
        <f t="shared" si="3"/>
        <v>10</v>
      </c>
      <c r="N25" s="68">
        <f t="shared" si="4"/>
        <v>26</v>
      </c>
      <c r="O25" s="71">
        <v>5</v>
      </c>
    </row>
    <row r="26" spans="1:15" ht="15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5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5.75" customHeight="1">
      <c r="A28" s="141" t="s">
        <v>22</v>
      </c>
      <c r="B28" s="141"/>
      <c r="C28" s="141"/>
      <c r="D28" s="141"/>
      <c r="E28" s="141"/>
      <c r="F28" s="141"/>
      <c r="G28" s="141"/>
      <c r="H28" s="141"/>
      <c r="I28" s="141" t="s">
        <v>23</v>
      </c>
      <c r="J28" s="141"/>
      <c r="K28" s="141"/>
      <c r="L28" s="141"/>
      <c r="M28" s="141"/>
      <c r="N28" s="141"/>
      <c r="O28" s="141"/>
    </row>
    <row r="29" spans="1:12" ht="15.75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5.75" customHeight="1">
      <c r="A30" s="14"/>
      <c r="B30" s="14"/>
      <c r="C30" s="14"/>
      <c r="D30" s="14" t="s">
        <v>24</v>
      </c>
      <c r="E30" s="14"/>
      <c r="F30" s="15"/>
      <c r="G30" s="14"/>
      <c r="H30" s="14"/>
      <c r="I30" s="14"/>
      <c r="J30" s="14"/>
      <c r="K30" s="14"/>
      <c r="L30" s="14"/>
    </row>
    <row r="31" spans="1:12" ht="15.75" customHeight="1">
      <c r="A31" s="16"/>
      <c r="B31" s="16"/>
      <c r="C31" s="16"/>
      <c r="D31" s="16"/>
      <c r="E31" s="16"/>
      <c r="F31" s="17"/>
      <c r="G31" s="16"/>
      <c r="H31" s="16"/>
      <c r="I31" s="16"/>
      <c r="J31" s="16"/>
      <c r="K31" s="16"/>
      <c r="L31" s="16"/>
    </row>
    <row r="32" spans="1:12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0:12" s="18" customFormat="1" ht="15">
      <c r="J34" s="19"/>
      <c r="K34" s="19"/>
      <c r="L34" s="19"/>
    </row>
    <row r="35" spans="1:12" ht="14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4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</sheetData>
  <sheetProtection password="DA94" sheet="1"/>
  <mergeCells count="24">
    <mergeCell ref="A28:H28"/>
    <mergeCell ref="I28:O28"/>
    <mergeCell ref="T12:Z12"/>
    <mergeCell ref="T13:Z13"/>
    <mergeCell ref="T14:Z14"/>
    <mergeCell ref="K11:Q11"/>
    <mergeCell ref="K12:Q12"/>
    <mergeCell ref="K13:Q13"/>
    <mergeCell ref="B16:M16"/>
    <mergeCell ref="O16:O19"/>
    <mergeCell ref="B17:D17"/>
    <mergeCell ref="E17:G17"/>
    <mergeCell ref="H17:J17"/>
    <mergeCell ref="K17:M17"/>
    <mergeCell ref="E9:L9"/>
    <mergeCell ref="A11:F11"/>
    <mergeCell ref="A12:F12"/>
    <mergeCell ref="A13:F13"/>
    <mergeCell ref="C1:M1"/>
    <mergeCell ref="C2:M2"/>
    <mergeCell ref="C3:M3"/>
    <mergeCell ref="C5:M5"/>
    <mergeCell ref="F6:J6"/>
    <mergeCell ref="E7:K7"/>
  </mergeCells>
  <printOptions/>
  <pageMargins left="0.3937007874015748" right="0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52"/>
  <sheetViews>
    <sheetView view="pageLayout" workbookViewId="0" topLeftCell="A1">
      <selection activeCell="I48" sqref="I48"/>
    </sheetView>
  </sheetViews>
  <sheetFormatPr defaultColWidth="8.625" defaultRowHeight="14.25"/>
  <cols>
    <col min="1" max="1" width="21.25390625" style="4" customWidth="1"/>
    <col min="2" max="2" width="8.50390625" style="4" customWidth="1"/>
    <col min="3" max="7" width="9.625" style="4" customWidth="1"/>
    <col min="8" max="8" width="10.375" style="4" customWidth="1"/>
    <col min="9" max="11" width="9.625" style="4" customWidth="1"/>
    <col min="12" max="16384" width="8.625" style="4" customWidth="1"/>
  </cols>
  <sheetData>
    <row r="1" spans="1:10" ht="15" customHeight="1">
      <c r="A1" s="122" t="s">
        <v>50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" customHeight="1">
      <c r="A2" s="122" t="s">
        <v>51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" customHeight="1">
      <c r="A3" s="123" t="s">
        <v>52</v>
      </c>
      <c r="B3" s="123"/>
      <c r="C3" s="123"/>
      <c r="D3" s="123"/>
      <c r="E3" s="123"/>
      <c r="F3" s="123"/>
      <c r="G3" s="123"/>
      <c r="H3" s="123"/>
      <c r="I3" s="123"/>
      <c r="J3" s="123"/>
    </row>
    <row r="4" ht="15" customHeight="1"/>
    <row r="5" spans="3:10" ht="15" customHeight="1">
      <c r="C5" s="123" t="s">
        <v>339</v>
      </c>
      <c r="D5" s="123"/>
      <c r="E5" s="123"/>
      <c r="F5" s="123"/>
      <c r="J5" s="29"/>
    </row>
    <row r="6" spans="1:10" ht="15" customHeight="1">
      <c r="A6" s="137" t="s">
        <v>337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15" customHeight="1">
      <c r="A7" s="28"/>
      <c r="B7" s="28"/>
      <c r="C7" s="28"/>
      <c r="D7" s="28"/>
      <c r="E7" s="28"/>
      <c r="F7" s="28"/>
      <c r="G7" s="28"/>
      <c r="H7" s="28"/>
      <c r="I7" s="119"/>
      <c r="J7" s="119"/>
    </row>
    <row r="8" spans="1:10" ht="15" customHeight="1">
      <c r="A8" s="97" t="s">
        <v>9</v>
      </c>
      <c r="B8" s="28"/>
      <c r="C8" s="28"/>
      <c r="D8" s="28"/>
      <c r="E8" s="28"/>
      <c r="F8" s="126" t="s">
        <v>68</v>
      </c>
      <c r="G8" s="126"/>
      <c r="H8" s="126"/>
      <c r="I8" s="119"/>
      <c r="J8" s="119"/>
    </row>
    <row r="9" spans="1:10" ht="15" customHeight="1">
      <c r="A9" s="97" t="s">
        <v>55</v>
      </c>
      <c r="B9" s="28"/>
      <c r="C9" s="28"/>
      <c r="D9" s="28"/>
      <c r="E9" s="28"/>
      <c r="F9" s="132" t="s">
        <v>298</v>
      </c>
      <c r="G9" s="132"/>
      <c r="H9" s="132"/>
      <c r="I9" s="119"/>
      <c r="J9" s="119"/>
    </row>
    <row r="10" spans="1:10" ht="15" customHeight="1">
      <c r="A10" s="97" t="s">
        <v>56</v>
      </c>
      <c r="B10" s="28"/>
      <c r="C10" s="28"/>
      <c r="D10" s="28"/>
      <c r="E10" s="28"/>
      <c r="F10" s="126" t="s">
        <v>70</v>
      </c>
      <c r="G10" s="126"/>
      <c r="H10" s="28"/>
      <c r="I10" s="119"/>
      <c r="J10" s="119"/>
    </row>
    <row r="11" spans="1:10" ht="15" customHeight="1">
      <c r="A11" s="97" t="s">
        <v>57</v>
      </c>
      <c r="B11" s="28"/>
      <c r="C11" s="28"/>
      <c r="D11" s="28"/>
      <c r="E11" s="28"/>
      <c r="F11" s="126" t="s">
        <v>73</v>
      </c>
      <c r="G11" s="126"/>
      <c r="H11" s="126"/>
      <c r="I11" s="119"/>
      <c r="J11" s="119"/>
    </row>
    <row r="12" spans="1:10" ht="15" customHeight="1">
      <c r="A12" s="97" t="s">
        <v>58</v>
      </c>
      <c r="B12" s="28"/>
      <c r="C12" s="28"/>
      <c r="D12" s="28"/>
      <c r="E12" s="28"/>
      <c r="F12" s="126" t="s">
        <v>312</v>
      </c>
      <c r="G12" s="126"/>
      <c r="H12" s="126"/>
      <c r="I12" s="119"/>
      <c r="J12" s="119"/>
    </row>
    <row r="13" spans="1:10" ht="15" customHeight="1">
      <c r="A13" s="97"/>
      <c r="B13" s="28"/>
      <c r="C13" s="28"/>
      <c r="D13" s="28"/>
      <c r="E13" s="28"/>
      <c r="F13" s="28"/>
      <c r="G13" s="28"/>
      <c r="H13" s="28"/>
      <c r="I13" s="119"/>
      <c r="J13" s="119"/>
    </row>
    <row r="14" spans="1:10" ht="15" customHeight="1">
      <c r="A14" s="28"/>
      <c r="B14" s="28"/>
      <c r="C14" s="28"/>
      <c r="D14" s="28" t="s">
        <v>65</v>
      </c>
      <c r="E14" s="28"/>
      <c r="F14" s="28"/>
      <c r="G14" s="28"/>
      <c r="H14" s="28"/>
      <c r="I14" s="119"/>
      <c r="J14" s="119"/>
    </row>
    <row r="15" spans="1:8" ht="15" customHeight="1">
      <c r="A15" s="124" t="s">
        <v>0</v>
      </c>
      <c r="B15" s="124" t="s">
        <v>5</v>
      </c>
      <c r="C15" s="124" t="s">
        <v>4</v>
      </c>
      <c r="D15" s="89" t="s">
        <v>6</v>
      </c>
      <c r="E15" s="89" t="s">
        <v>7</v>
      </c>
      <c r="F15" s="89" t="s">
        <v>7</v>
      </c>
      <c r="G15" s="98" t="s">
        <v>2</v>
      </c>
      <c r="H15" s="89" t="s">
        <v>35</v>
      </c>
    </row>
    <row r="16" spans="1:8" ht="15" customHeight="1">
      <c r="A16" s="125"/>
      <c r="B16" s="125"/>
      <c r="C16" s="125"/>
      <c r="D16" s="84" t="s">
        <v>3</v>
      </c>
      <c r="E16" s="84" t="s">
        <v>1</v>
      </c>
      <c r="F16" s="84" t="s">
        <v>45</v>
      </c>
      <c r="G16" s="99" t="s">
        <v>8</v>
      </c>
      <c r="H16" s="84" t="s">
        <v>33</v>
      </c>
    </row>
    <row r="17" spans="1:8" ht="15" customHeight="1">
      <c r="A17" s="107" t="s">
        <v>139</v>
      </c>
      <c r="B17" s="93" t="s">
        <v>97</v>
      </c>
      <c r="C17" s="84">
        <v>117</v>
      </c>
      <c r="D17" s="84">
        <v>25</v>
      </c>
      <c r="E17" s="101">
        <v>0.004340277777777778</v>
      </c>
      <c r="F17" s="102">
        <v>0</v>
      </c>
      <c r="G17" s="102">
        <v>0.008032407407407407</v>
      </c>
      <c r="H17" s="103">
        <v>20</v>
      </c>
    </row>
    <row r="18" spans="1:8" ht="15" customHeight="1">
      <c r="A18" s="100" t="s">
        <v>95</v>
      </c>
      <c r="B18" s="93" t="s">
        <v>93</v>
      </c>
      <c r="C18" s="84">
        <v>121</v>
      </c>
      <c r="D18" s="84">
        <v>26</v>
      </c>
      <c r="E18" s="101">
        <v>0.004513888888888889</v>
      </c>
      <c r="F18" s="102">
        <v>0.008738425925925926</v>
      </c>
      <c r="G18" s="102">
        <f>F18-E18</f>
        <v>0.004224537037037036</v>
      </c>
      <c r="H18" s="84">
        <v>2</v>
      </c>
    </row>
    <row r="19" spans="1:8" ht="15" customHeight="1">
      <c r="A19" s="100" t="s">
        <v>156</v>
      </c>
      <c r="B19" s="93" t="s">
        <v>94</v>
      </c>
      <c r="C19" s="84">
        <v>125</v>
      </c>
      <c r="D19" s="84">
        <v>27</v>
      </c>
      <c r="E19" s="101">
        <v>0.0046875</v>
      </c>
      <c r="F19" s="102">
        <v>0.011284722222222222</v>
      </c>
      <c r="G19" s="102">
        <f>F19-E19</f>
        <v>0.006597222222222222</v>
      </c>
      <c r="H19" s="84">
        <v>17</v>
      </c>
    </row>
    <row r="20" spans="1:8" ht="15" customHeight="1">
      <c r="A20" s="100" t="s">
        <v>206</v>
      </c>
      <c r="B20" s="93" t="s">
        <v>97</v>
      </c>
      <c r="C20" s="84">
        <v>126</v>
      </c>
      <c r="D20" s="84">
        <v>28</v>
      </c>
      <c r="E20" s="101">
        <v>0.004861111111111111</v>
      </c>
      <c r="F20" s="102">
        <v>0.009895833333333333</v>
      </c>
      <c r="G20" s="102">
        <f>F20-E20</f>
        <v>0.005034722222222222</v>
      </c>
      <c r="H20" s="103">
        <v>9</v>
      </c>
    </row>
    <row r="21" spans="1:8" ht="15" customHeight="1">
      <c r="A21" s="100" t="s">
        <v>302</v>
      </c>
      <c r="B21" s="104" t="s">
        <v>93</v>
      </c>
      <c r="C21" s="103">
        <v>127</v>
      </c>
      <c r="D21" s="84">
        <v>29</v>
      </c>
      <c r="E21" s="101">
        <v>0.0050347222222222225</v>
      </c>
      <c r="F21" s="102">
        <v>0.010497685185185186</v>
      </c>
      <c r="G21" s="102">
        <f>F21-E21</f>
        <v>0.005462962962962964</v>
      </c>
      <c r="H21" s="105">
        <v>11</v>
      </c>
    </row>
    <row r="22" spans="1:8" ht="15" customHeight="1">
      <c r="A22" s="100" t="s">
        <v>266</v>
      </c>
      <c r="B22" s="104" t="s">
        <v>93</v>
      </c>
      <c r="C22" s="103">
        <v>135</v>
      </c>
      <c r="D22" s="84">
        <v>30</v>
      </c>
      <c r="E22" s="101">
        <v>0.005208333333333333</v>
      </c>
      <c r="F22" s="102">
        <v>0.009432870370370371</v>
      </c>
      <c r="G22" s="102">
        <f>F22-E22</f>
        <v>0.004224537037037038</v>
      </c>
      <c r="H22" s="105">
        <v>2</v>
      </c>
    </row>
    <row r="23" spans="1:8" ht="15" customHeight="1">
      <c r="A23" s="107" t="s">
        <v>140</v>
      </c>
      <c r="B23" s="104" t="s">
        <v>97</v>
      </c>
      <c r="C23" s="84">
        <v>117</v>
      </c>
      <c r="D23" s="84">
        <v>31</v>
      </c>
      <c r="E23" s="101">
        <v>0.005381944444444445</v>
      </c>
      <c r="F23" s="102">
        <v>0</v>
      </c>
      <c r="G23" s="102">
        <v>0.008032407407407407</v>
      </c>
      <c r="H23" s="84">
        <v>20</v>
      </c>
    </row>
    <row r="24" spans="1:8" ht="15" customHeight="1">
      <c r="A24" s="100" t="s">
        <v>96</v>
      </c>
      <c r="B24" s="104" t="s">
        <v>97</v>
      </c>
      <c r="C24" s="84">
        <v>121</v>
      </c>
      <c r="D24" s="84">
        <v>32</v>
      </c>
      <c r="E24" s="101">
        <v>0.005555555555555556</v>
      </c>
      <c r="F24" s="102">
        <v>0.010208333333333333</v>
      </c>
      <c r="G24" s="102">
        <f>F24-E24</f>
        <v>0.004652777777777777</v>
      </c>
      <c r="H24" s="103">
        <v>3</v>
      </c>
    </row>
    <row r="25" spans="1:8" ht="15" customHeight="1">
      <c r="A25" s="100" t="s">
        <v>157</v>
      </c>
      <c r="B25" s="93" t="s">
        <v>94</v>
      </c>
      <c r="C25" s="84">
        <v>125</v>
      </c>
      <c r="D25" s="84">
        <v>33</v>
      </c>
      <c r="E25" s="101">
        <v>0.005729166666666667</v>
      </c>
      <c r="F25" s="102">
        <v>0.012407407407407409</v>
      </c>
      <c r="G25" s="102">
        <f>F25-E25</f>
        <v>0.0066782407407407415</v>
      </c>
      <c r="H25" s="106">
        <v>18</v>
      </c>
    </row>
    <row r="26" spans="1:8" ht="15" customHeight="1">
      <c r="A26" s="100" t="s">
        <v>207</v>
      </c>
      <c r="B26" s="93" t="s">
        <v>97</v>
      </c>
      <c r="C26" s="84">
        <v>126</v>
      </c>
      <c r="D26" s="84">
        <v>34</v>
      </c>
      <c r="E26" s="101">
        <v>0.005902777777777778</v>
      </c>
      <c r="F26" s="102">
        <v>0.01087962962962963</v>
      </c>
      <c r="G26" s="102">
        <f>F26-E26</f>
        <v>0.004976851851851852</v>
      </c>
      <c r="H26" s="106">
        <v>8</v>
      </c>
    </row>
    <row r="27" spans="1:8" ht="15" customHeight="1">
      <c r="A27" s="100" t="s">
        <v>303</v>
      </c>
      <c r="B27" s="93" t="s">
        <v>204</v>
      </c>
      <c r="C27" s="103">
        <v>127</v>
      </c>
      <c r="D27" s="84">
        <v>35</v>
      </c>
      <c r="E27" s="101">
        <v>0.006076388888888889</v>
      </c>
      <c r="F27" s="102">
        <v>0.011041666666666667</v>
      </c>
      <c r="G27" s="102">
        <f>F27-E27</f>
        <v>0.004965277777777778</v>
      </c>
      <c r="H27" s="103">
        <v>7</v>
      </c>
    </row>
    <row r="28" spans="1:8" ht="15" customHeight="1">
      <c r="A28" s="100" t="s">
        <v>267</v>
      </c>
      <c r="B28" s="93" t="s">
        <v>93</v>
      </c>
      <c r="C28" s="103">
        <v>135</v>
      </c>
      <c r="D28" s="84">
        <v>36</v>
      </c>
      <c r="E28" s="101">
        <v>0.0062499999999999995</v>
      </c>
      <c r="F28" s="102">
        <v>0.010902777777777777</v>
      </c>
      <c r="G28" s="102">
        <f>F28-E28</f>
        <v>0.004652777777777777</v>
      </c>
      <c r="H28" s="103">
        <v>3</v>
      </c>
    </row>
    <row r="29" spans="1:8" ht="15" customHeight="1">
      <c r="A29" s="107" t="s">
        <v>141</v>
      </c>
      <c r="B29" s="108" t="s">
        <v>97</v>
      </c>
      <c r="C29" s="84">
        <v>117</v>
      </c>
      <c r="D29" s="84">
        <v>37</v>
      </c>
      <c r="E29" s="101">
        <v>0.006423611111111112</v>
      </c>
      <c r="F29" s="102">
        <v>0</v>
      </c>
      <c r="G29" s="102">
        <v>0.008032407407407407</v>
      </c>
      <c r="H29" s="103">
        <v>20</v>
      </c>
    </row>
    <row r="30" spans="1:8" ht="15" customHeight="1">
      <c r="A30" s="100" t="s">
        <v>98</v>
      </c>
      <c r="B30" s="108" t="s">
        <v>94</v>
      </c>
      <c r="C30" s="84">
        <v>121</v>
      </c>
      <c r="D30" s="84">
        <v>38</v>
      </c>
      <c r="E30" s="101">
        <v>0.006597222222222222</v>
      </c>
      <c r="F30" s="102">
        <v>0.012418981481481482</v>
      </c>
      <c r="G30" s="102">
        <f>F30-E30</f>
        <v>0.00582175925925926</v>
      </c>
      <c r="H30" s="106">
        <v>14</v>
      </c>
    </row>
    <row r="31" spans="1:8" ht="15" customHeight="1">
      <c r="A31" s="100" t="s">
        <v>158</v>
      </c>
      <c r="B31" s="104" t="s">
        <v>94</v>
      </c>
      <c r="C31" s="84">
        <v>125</v>
      </c>
      <c r="D31" s="84">
        <v>39</v>
      </c>
      <c r="E31" s="101">
        <v>0.0067708333333333336</v>
      </c>
      <c r="F31" s="102">
        <v>0.012766203703703703</v>
      </c>
      <c r="G31" s="102">
        <f>F31-E31</f>
        <v>0.00599537037037037</v>
      </c>
      <c r="H31" s="103">
        <v>16</v>
      </c>
    </row>
    <row r="32" spans="1:8" ht="15" customHeight="1">
      <c r="A32" s="100" t="s">
        <v>208</v>
      </c>
      <c r="B32" s="104" t="s">
        <v>94</v>
      </c>
      <c r="C32" s="84">
        <v>126</v>
      </c>
      <c r="D32" s="84">
        <v>40</v>
      </c>
      <c r="E32" s="101">
        <v>0.006944444444444444</v>
      </c>
      <c r="F32" s="102">
        <v>0.012638888888888889</v>
      </c>
      <c r="G32" s="102">
        <f>F32-E32</f>
        <v>0.005694444444444445</v>
      </c>
      <c r="H32" s="103">
        <v>12</v>
      </c>
    </row>
    <row r="33" spans="1:8" ht="15" customHeight="1">
      <c r="A33" s="107" t="s">
        <v>240</v>
      </c>
      <c r="B33" s="93" t="s">
        <v>97</v>
      </c>
      <c r="C33" s="84">
        <v>127</v>
      </c>
      <c r="D33" s="84">
        <v>41</v>
      </c>
      <c r="E33" s="101">
        <v>0.007118055555555555</v>
      </c>
      <c r="F33" s="102">
        <v>0</v>
      </c>
      <c r="G33" s="102">
        <v>0.008032407407407407</v>
      </c>
      <c r="H33" s="103">
        <v>20</v>
      </c>
    </row>
    <row r="34" spans="1:8" ht="15" customHeight="1">
      <c r="A34" s="100" t="s">
        <v>268</v>
      </c>
      <c r="B34" s="93" t="s">
        <v>93</v>
      </c>
      <c r="C34" s="103">
        <v>135</v>
      </c>
      <c r="D34" s="84">
        <v>42</v>
      </c>
      <c r="E34" s="101">
        <v>0.007291666666666666</v>
      </c>
      <c r="F34" s="102">
        <v>0.01266203703703704</v>
      </c>
      <c r="G34" s="102">
        <f>F34-E34</f>
        <v>0.0053703703703703734</v>
      </c>
      <c r="H34" s="106">
        <v>10</v>
      </c>
    </row>
    <row r="35" spans="1:8" ht="15" customHeight="1">
      <c r="A35" s="107" t="s">
        <v>142</v>
      </c>
      <c r="B35" s="93" t="s">
        <v>97</v>
      </c>
      <c r="C35" s="84">
        <v>117</v>
      </c>
      <c r="D35" s="84">
        <v>43</v>
      </c>
      <c r="E35" s="101">
        <v>0.007465277777777778</v>
      </c>
      <c r="F35" s="102">
        <v>0</v>
      </c>
      <c r="G35" s="102">
        <v>0.008032407407407407</v>
      </c>
      <c r="H35" s="103">
        <v>20</v>
      </c>
    </row>
    <row r="36" spans="1:8" ht="15" customHeight="1">
      <c r="A36" s="100" t="s">
        <v>99</v>
      </c>
      <c r="B36" s="93" t="s">
        <v>97</v>
      </c>
      <c r="C36" s="103">
        <v>121</v>
      </c>
      <c r="D36" s="84">
        <v>44</v>
      </c>
      <c r="E36" s="101">
        <v>0.007638888888888889</v>
      </c>
      <c r="F36" s="102">
        <v>0.01355324074074074</v>
      </c>
      <c r="G36" s="102">
        <f>F36-E36</f>
        <v>0.005914351851851852</v>
      </c>
      <c r="H36" s="103">
        <v>15</v>
      </c>
    </row>
    <row r="37" spans="1:8" ht="15" customHeight="1">
      <c r="A37" s="100" t="s">
        <v>159</v>
      </c>
      <c r="B37" s="93" t="s">
        <v>97</v>
      </c>
      <c r="C37" s="84">
        <v>125</v>
      </c>
      <c r="D37" s="84">
        <v>45</v>
      </c>
      <c r="E37" s="101">
        <v>0.0078125</v>
      </c>
      <c r="F37" s="102">
        <v>0.015671296296296298</v>
      </c>
      <c r="G37" s="102">
        <f>F37-E37</f>
        <v>0.007858796296296298</v>
      </c>
      <c r="H37" s="106">
        <v>19</v>
      </c>
    </row>
    <row r="38" spans="1:8" ht="15" customHeight="1">
      <c r="A38" s="100" t="s">
        <v>209</v>
      </c>
      <c r="B38" s="93" t="s">
        <v>97</v>
      </c>
      <c r="C38" s="84">
        <v>126</v>
      </c>
      <c r="D38" s="84">
        <v>46</v>
      </c>
      <c r="E38" s="101">
        <v>0.007986111111111112</v>
      </c>
      <c r="F38" s="102">
        <v>0.012800925925925926</v>
      </c>
      <c r="G38" s="102">
        <f>F38-E38</f>
        <v>0.0048148148148148134</v>
      </c>
      <c r="H38" s="106">
        <v>6</v>
      </c>
    </row>
    <row r="39" spans="1:8" ht="15" customHeight="1">
      <c r="A39" s="100" t="s">
        <v>241</v>
      </c>
      <c r="B39" s="93" t="s">
        <v>97</v>
      </c>
      <c r="C39" s="103">
        <v>127</v>
      </c>
      <c r="D39" s="84">
        <v>47</v>
      </c>
      <c r="E39" s="101">
        <v>0.008159722222222223</v>
      </c>
      <c r="F39" s="102">
        <v>0.013888888888888888</v>
      </c>
      <c r="G39" s="102">
        <f>F39-E39</f>
        <v>0.005729166666666665</v>
      </c>
      <c r="H39" s="103">
        <v>13</v>
      </c>
    </row>
    <row r="40" spans="1:8" ht="15" customHeight="1">
      <c r="A40" s="100" t="s">
        <v>269</v>
      </c>
      <c r="B40" s="93" t="s">
        <v>94</v>
      </c>
      <c r="C40" s="84">
        <v>135</v>
      </c>
      <c r="D40" s="84">
        <v>48</v>
      </c>
      <c r="E40" s="110">
        <v>0.008333333333333333</v>
      </c>
      <c r="F40" s="102">
        <v>0.012233796296296296</v>
      </c>
      <c r="G40" s="102">
        <f>F40-E40</f>
        <v>0.003900462962962963</v>
      </c>
      <c r="H40" s="103">
        <v>1</v>
      </c>
    </row>
    <row r="41" spans="1:8" ht="15" customHeight="1">
      <c r="A41" s="111"/>
      <c r="B41" s="112"/>
      <c r="C41" s="112"/>
      <c r="D41" s="90"/>
      <c r="E41" s="138" t="s">
        <v>4</v>
      </c>
      <c r="F41" s="135" t="s">
        <v>48</v>
      </c>
      <c r="G41" s="136"/>
      <c r="H41" s="138" t="s">
        <v>46</v>
      </c>
    </row>
    <row r="42" spans="1:8" ht="15" customHeight="1">
      <c r="A42" s="41"/>
      <c r="B42" s="113"/>
      <c r="C42" s="113"/>
      <c r="D42" s="91"/>
      <c r="E42" s="139"/>
      <c r="F42" s="114" t="s">
        <v>47</v>
      </c>
      <c r="G42" s="114" t="s">
        <v>49</v>
      </c>
      <c r="H42" s="139"/>
    </row>
    <row r="43" spans="1:8" ht="15" customHeight="1">
      <c r="A43" s="127" t="s">
        <v>54</v>
      </c>
      <c r="B43" s="128"/>
      <c r="C43" s="128"/>
      <c r="D43" s="129"/>
      <c r="E43" s="93">
        <v>117</v>
      </c>
      <c r="F43" s="116">
        <f aca="true" t="shared" si="0" ref="F43:F48">SUM(G17,G23,G29,G35)</f>
        <v>0.032129629629629626</v>
      </c>
      <c r="G43" s="116">
        <f aca="true" t="shared" si="1" ref="G43:G48">F43-MAX(G17,G23,G29,G35)</f>
        <v>0.02409722222222222</v>
      </c>
      <c r="H43" s="84">
        <v>6</v>
      </c>
    </row>
    <row r="44" spans="1:8" ht="15" customHeight="1">
      <c r="A44" s="127" t="s">
        <v>67</v>
      </c>
      <c r="B44" s="128"/>
      <c r="C44" s="128"/>
      <c r="D44" s="129"/>
      <c r="E44" s="104">
        <v>121</v>
      </c>
      <c r="F44" s="116">
        <f t="shared" si="0"/>
        <v>0.020613425925925924</v>
      </c>
      <c r="G44" s="116">
        <f t="shared" si="1"/>
        <v>0.014699074074074073</v>
      </c>
      <c r="H44" s="103">
        <v>2</v>
      </c>
    </row>
    <row r="45" spans="1:8" ht="15" customHeight="1">
      <c r="A45" s="127" t="s">
        <v>60</v>
      </c>
      <c r="B45" s="128"/>
      <c r="C45" s="128"/>
      <c r="D45" s="129"/>
      <c r="E45" s="104">
        <v>125</v>
      </c>
      <c r="F45" s="116">
        <f t="shared" si="0"/>
        <v>0.027129629629629632</v>
      </c>
      <c r="G45" s="116">
        <f t="shared" si="1"/>
        <v>0.019270833333333334</v>
      </c>
      <c r="H45" s="103">
        <v>5</v>
      </c>
    </row>
    <row r="46" spans="1:8" ht="15" customHeight="1">
      <c r="A46" s="41"/>
      <c r="B46" s="113"/>
      <c r="C46" s="113"/>
      <c r="D46" s="91"/>
      <c r="E46" s="104">
        <v>126</v>
      </c>
      <c r="F46" s="116">
        <f t="shared" si="0"/>
        <v>0.020520833333333332</v>
      </c>
      <c r="G46" s="116">
        <f t="shared" si="1"/>
        <v>0.014826388888888887</v>
      </c>
      <c r="H46" s="103">
        <v>3</v>
      </c>
    </row>
    <row r="47" spans="1:8" ht="15" customHeight="1">
      <c r="A47" s="41"/>
      <c r="B47" s="113"/>
      <c r="C47" s="113"/>
      <c r="D47" s="91"/>
      <c r="E47" s="104">
        <v>127</v>
      </c>
      <c r="F47" s="116">
        <f t="shared" si="0"/>
        <v>0.024189814814814817</v>
      </c>
      <c r="G47" s="116">
        <f t="shared" si="1"/>
        <v>0.016157407407407412</v>
      </c>
      <c r="H47" s="103">
        <v>4</v>
      </c>
    </row>
    <row r="48" spans="1:8" ht="15" customHeight="1">
      <c r="A48" s="117"/>
      <c r="B48" s="42"/>
      <c r="C48" s="42"/>
      <c r="D48" s="92"/>
      <c r="E48" s="104">
        <v>135</v>
      </c>
      <c r="F48" s="116">
        <f t="shared" si="0"/>
        <v>0.018148148148148153</v>
      </c>
      <c r="G48" s="116">
        <f t="shared" si="1"/>
        <v>0.01277777777777778</v>
      </c>
      <c r="H48" s="103">
        <v>1</v>
      </c>
    </row>
    <row r="49" ht="15" customHeight="1"/>
    <row r="50" ht="15" customHeight="1">
      <c r="A50" s="4" t="s">
        <v>63</v>
      </c>
    </row>
    <row r="51" ht="15" customHeight="1"/>
    <row r="52" ht="15" customHeight="1">
      <c r="A52" s="4" t="s">
        <v>64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 password="DA94" sheet="1"/>
  <mergeCells count="19">
    <mergeCell ref="E41:E42"/>
    <mergeCell ref="F41:G41"/>
    <mergeCell ref="H41:H42"/>
    <mergeCell ref="A43:D43"/>
    <mergeCell ref="A44:D44"/>
    <mergeCell ref="A45:D45"/>
    <mergeCell ref="F9:H9"/>
    <mergeCell ref="F10:G10"/>
    <mergeCell ref="F11:H11"/>
    <mergeCell ref="F12:H12"/>
    <mergeCell ref="A15:A16"/>
    <mergeCell ref="B15:B16"/>
    <mergeCell ref="C15:C16"/>
    <mergeCell ref="A1:J1"/>
    <mergeCell ref="A2:J2"/>
    <mergeCell ref="A3:J3"/>
    <mergeCell ref="C5:F5"/>
    <mergeCell ref="A6:J6"/>
    <mergeCell ref="F8:H8"/>
  </mergeCells>
  <printOptions/>
  <pageMargins left="0.5905511811023623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52"/>
  <sheetViews>
    <sheetView view="pageLayout" workbookViewId="0" topLeftCell="A1">
      <selection activeCell="B8" sqref="B8"/>
    </sheetView>
  </sheetViews>
  <sheetFormatPr defaultColWidth="8.625" defaultRowHeight="14.25"/>
  <cols>
    <col min="1" max="1" width="17.875" style="4" customWidth="1"/>
    <col min="2" max="7" width="9.625" style="4" customWidth="1"/>
    <col min="8" max="8" width="10.375" style="4" customWidth="1"/>
    <col min="9" max="11" width="9.625" style="4" customWidth="1"/>
    <col min="12" max="16384" width="8.625" style="4" customWidth="1"/>
  </cols>
  <sheetData>
    <row r="1" spans="1:10" ht="15" customHeight="1">
      <c r="A1" s="122" t="s">
        <v>50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" customHeight="1">
      <c r="A2" s="122" t="s">
        <v>51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" customHeight="1">
      <c r="A3" s="123" t="s">
        <v>52</v>
      </c>
      <c r="B3" s="123"/>
      <c r="C3" s="123"/>
      <c r="D3" s="123"/>
      <c r="E3" s="123"/>
      <c r="F3" s="123"/>
      <c r="G3" s="123"/>
      <c r="H3" s="123"/>
      <c r="I3" s="123"/>
      <c r="J3" s="123"/>
    </row>
    <row r="4" ht="15" customHeight="1"/>
    <row r="5" spans="3:10" ht="15" customHeight="1">
      <c r="C5" s="123" t="s">
        <v>61</v>
      </c>
      <c r="D5" s="123"/>
      <c r="E5" s="123"/>
      <c r="F5" s="123"/>
      <c r="J5" s="29"/>
    </row>
    <row r="6" spans="1:10" ht="15" customHeight="1">
      <c r="A6" s="137" t="s">
        <v>344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0" ht="15" customHeight="1">
      <c r="A7" s="28"/>
      <c r="B7" s="28"/>
      <c r="C7" s="28"/>
      <c r="D7" s="28"/>
      <c r="E7" s="28"/>
      <c r="F7" s="28"/>
      <c r="G7" s="28"/>
      <c r="H7" s="28"/>
      <c r="I7" s="119"/>
      <c r="J7" s="119"/>
    </row>
    <row r="8" spans="1:10" ht="15" customHeight="1">
      <c r="A8" s="97" t="s">
        <v>9</v>
      </c>
      <c r="B8" s="28"/>
      <c r="C8" s="28"/>
      <c r="D8" s="28"/>
      <c r="E8" s="28"/>
      <c r="F8" s="126" t="s">
        <v>68</v>
      </c>
      <c r="G8" s="126"/>
      <c r="H8" s="126"/>
      <c r="I8" s="119"/>
      <c r="J8" s="119"/>
    </row>
    <row r="9" spans="1:10" ht="15" customHeight="1">
      <c r="A9" s="97" t="s">
        <v>55</v>
      </c>
      <c r="B9" s="28"/>
      <c r="C9" s="28"/>
      <c r="D9" s="28"/>
      <c r="E9" s="28"/>
      <c r="F9" s="132" t="s">
        <v>298</v>
      </c>
      <c r="G9" s="132"/>
      <c r="H9" s="132"/>
      <c r="I9" s="119"/>
      <c r="J9" s="119"/>
    </row>
    <row r="10" spans="1:10" ht="15" customHeight="1">
      <c r="A10" s="97" t="s">
        <v>56</v>
      </c>
      <c r="B10" s="28"/>
      <c r="C10" s="28"/>
      <c r="D10" s="28"/>
      <c r="E10" s="28"/>
      <c r="F10" s="126" t="s">
        <v>70</v>
      </c>
      <c r="G10" s="126"/>
      <c r="H10" s="28"/>
      <c r="I10" s="119"/>
      <c r="J10" s="119"/>
    </row>
    <row r="11" spans="1:10" ht="15" customHeight="1">
      <c r="A11" s="97" t="s">
        <v>57</v>
      </c>
      <c r="B11" s="28"/>
      <c r="C11" s="28"/>
      <c r="D11" s="28"/>
      <c r="E11" s="28"/>
      <c r="F11" s="126" t="s">
        <v>71</v>
      </c>
      <c r="G11" s="126"/>
      <c r="H11" s="126"/>
      <c r="I11" s="119"/>
      <c r="J11" s="119"/>
    </row>
    <row r="12" spans="1:10" ht="15" customHeight="1">
      <c r="A12" s="97" t="s">
        <v>58</v>
      </c>
      <c r="B12" s="28"/>
      <c r="C12" s="28"/>
      <c r="D12" s="28"/>
      <c r="E12" s="28"/>
      <c r="F12" s="126" t="s">
        <v>312</v>
      </c>
      <c r="G12" s="126"/>
      <c r="H12" s="126"/>
      <c r="I12" s="119"/>
      <c r="J12" s="119"/>
    </row>
    <row r="13" spans="1:10" ht="15" customHeight="1">
      <c r="A13" s="97"/>
      <c r="B13" s="28"/>
      <c r="C13" s="28"/>
      <c r="D13" s="28"/>
      <c r="E13" s="28"/>
      <c r="F13" s="28"/>
      <c r="G13" s="28"/>
      <c r="H13" s="28"/>
      <c r="I13" s="119"/>
      <c r="J13" s="119"/>
    </row>
    <row r="14" spans="1:10" ht="15" customHeight="1">
      <c r="A14" s="28"/>
      <c r="B14" s="28"/>
      <c r="C14" s="28"/>
      <c r="D14" s="28" t="s">
        <v>66</v>
      </c>
      <c r="E14" s="28"/>
      <c r="F14" s="28"/>
      <c r="G14" s="28"/>
      <c r="H14" s="28"/>
      <c r="I14" s="119"/>
      <c r="J14" s="119"/>
    </row>
    <row r="15" spans="1:8" ht="15" customHeight="1">
      <c r="A15" s="124" t="s">
        <v>0</v>
      </c>
      <c r="B15" s="124" t="s">
        <v>5</v>
      </c>
      <c r="C15" s="124" t="s">
        <v>4</v>
      </c>
      <c r="D15" s="89" t="s">
        <v>6</v>
      </c>
      <c r="E15" s="89" t="s">
        <v>7</v>
      </c>
      <c r="F15" s="89" t="s">
        <v>7</v>
      </c>
      <c r="G15" s="98" t="s">
        <v>2</v>
      </c>
      <c r="H15" s="89" t="s">
        <v>35</v>
      </c>
    </row>
    <row r="16" spans="1:8" ht="15" customHeight="1">
      <c r="A16" s="125"/>
      <c r="B16" s="125"/>
      <c r="C16" s="125"/>
      <c r="D16" s="84" t="s">
        <v>3</v>
      </c>
      <c r="E16" s="84" t="s">
        <v>1</v>
      </c>
      <c r="F16" s="84" t="s">
        <v>45</v>
      </c>
      <c r="G16" s="99" t="s">
        <v>8</v>
      </c>
      <c r="H16" s="84" t="s">
        <v>33</v>
      </c>
    </row>
    <row r="17" spans="1:8" ht="15" customHeight="1">
      <c r="A17" s="100" t="s">
        <v>143</v>
      </c>
      <c r="B17" s="93" t="s">
        <v>107</v>
      </c>
      <c r="C17" s="84">
        <v>117</v>
      </c>
      <c r="D17" s="84">
        <v>49</v>
      </c>
      <c r="E17" s="101">
        <v>0.00017361111111111112</v>
      </c>
      <c r="F17" s="102">
        <v>0.007245370370370371</v>
      </c>
      <c r="G17" s="102">
        <f aca="true" t="shared" si="0" ref="G17:G22">F17-E17</f>
        <v>0.007071759259259259</v>
      </c>
      <c r="H17" s="103">
        <v>20</v>
      </c>
    </row>
    <row r="18" spans="1:8" ht="15" customHeight="1">
      <c r="A18" s="100" t="s">
        <v>100</v>
      </c>
      <c r="B18" s="93" t="s">
        <v>101</v>
      </c>
      <c r="C18" s="84">
        <v>121</v>
      </c>
      <c r="D18" s="84">
        <v>50</v>
      </c>
      <c r="E18" s="101">
        <v>0.00034722222222222224</v>
      </c>
      <c r="F18" s="102">
        <v>0.005439814814814815</v>
      </c>
      <c r="G18" s="102">
        <f t="shared" si="0"/>
        <v>0.005092592592592593</v>
      </c>
      <c r="H18" s="84">
        <v>17</v>
      </c>
    </row>
    <row r="19" spans="1:8" ht="15" customHeight="1">
      <c r="A19" s="100" t="s">
        <v>160</v>
      </c>
      <c r="B19" s="93" t="s">
        <v>151</v>
      </c>
      <c r="C19" s="84">
        <v>125</v>
      </c>
      <c r="D19" s="84">
        <v>51</v>
      </c>
      <c r="E19" s="101">
        <v>0.0005208333333333333</v>
      </c>
      <c r="F19" s="102">
        <v>0.0043749999999999995</v>
      </c>
      <c r="G19" s="102">
        <f t="shared" si="0"/>
        <v>0.0038541666666666663</v>
      </c>
      <c r="H19" s="84">
        <v>6</v>
      </c>
    </row>
    <row r="20" spans="1:8" ht="15" customHeight="1">
      <c r="A20" s="100" t="s">
        <v>210</v>
      </c>
      <c r="B20" s="93" t="s">
        <v>151</v>
      </c>
      <c r="C20" s="84">
        <v>126</v>
      </c>
      <c r="D20" s="84">
        <v>52</v>
      </c>
      <c r="E20" s="101">
        <v>0.0006944444444444445</v>
      </c>
      <c r="F20" s="102">
        <v>0.0051736111111111115</v>
      </c>
      <c r="G20" s="102">
        <f t="shared" si="0"/>
        <v>0.004479166666666667</v>
      </c>
      <c r="H20" s="103">
        <v>13</v>
      </c>
    </row>
    <row r="21" spans="1:8" ht="15" customHeight="1">
      <c r="A21" s="100" t="s">
        <v>304</v>
      </c>
      <c r="B21" s="104" t="s">
        <v>105</v>
      </c>
      <c r="C21" s="103">
        <v>127</v>
      </c>
      <c r="D21" s="84">
        <v>53</v>
      </c>
      <c r="E21" s="101">
        <v>0.0008680555555555555</v>
      </c>
      <c r="F21" s="102">
        <v>0.005277777777777777</v>
      </c>
      <c r="G21" s="102">
        <f t="shared" si="0"/>
        <v>0.004409722222222221</v>
      </c>
      <c r="H21" s="105">
        <v>11</v>
      </c>
    </row>
    <row r="22" spans="1:8" ht="15" customHeight="1">
      <c r="A22" s="100" t="s">
        <v>270</v>
      </c>
      <c r="B22" s="104" t="s">
        <v>151</v>
      </c>
      <c r="C22" s="103">
        <v>135</v>
      </c>
      <c r="D22" s="84">
        <v>54</v>
      </c>
      <c r="E22" s="101">
        <v>0.0010416666666666667</v>
      </c>
      <c r="F22" s="102">
        <v>0.00417824074074074</v>
      </c>
      <c r="G22" s="102">
        <f t="shared" si="0"/>
        <v>0.0031365740740740737</v>
      </c>
      <c r="H22" s="105">
        <v>4</v>
      </c>
    </row>
    <row r="23" spans="1:8" ht="15" customHeight="1">
      <c r="A23" s="107" t="s">
        <v>144</v>
      </c>
      <c r="B23" s="104" t="s">
        <v>107</v>
      </c>
      <c r="C23" s="84">
        <v>117</v>
      </c>
      <c r="D23" s="84">
        <v>55</v>
      </c>
      <c r="E23" s="101">
        <v>0.0012152777777777778</v>
      </c>
      <c r="F23" s="102">
        <v>0</v>
      </c>
      <c r="G23" s="102">
        <v>0.007245370370370371</v>
      </c>
      <c r="H23" s="84">
        <v>21</v>
      </c>
    </row>
    <row r="24" spans="1:8" ht="15" customHeight="1">
      <c r="A24" s="100" t="s">
        <v>102</v>
      </c>
      <c r="B24" s="104" t="s">
        <v>103</v>
      </c>
      <c r="C24" s="84">
        <v>121</v>
      </c>
      <c r="D24" s="84">
        <v>56</v>
      </c>
      <c r="E24" s="101">
        <v>0.001388888888888889</v>
      </c>
      <c r="F24" s="102">
        <v>0.005787037037037038</v>
      </c>
      <c r="G24" s="102">
        <f>F24-E24</f>
        <v>0.004398148148148148</v>
      </c>
      <c r="H24" s="103">
        <v>10</v>
      </c>
    </row>
    <row r="25" spans="1:8" ht="15" customHeight="1">
      <c r="A25" s="100" t="s">
        <v>161</v>
      </c>
      <c r="B25" s="93" t="s">
        <v>151</v>
      </c>
      <c r="C25" s="84">
        <v>125</v>
      </c>
      <c r="D25" s="84">
        <v>57</v>
      </c>
      <c r="E25" s="101">
        <v>0.0015624999999999999</v>
      </c>
      <c r="F25" s="102">
        <v>0.005914351851851852</v>
      </c>
      <c r="G25" s="102">
        <f>F25-E25</f>
        <v>0.004351851851851852</v>
      </c>
      <c r="H25" s="106">
        <v>9</v>
      </c>
    </row>
    <row r="26" spans="1:8" ht="15" customHeight="1">
      <c r="A26" s="100" t="s">
        <v>211</v>
      </c>
      <c r="B26" s="93" t="s">
        <v>101</v>
      </c>
      <c r="C26" s="84">
        <v>126</v>
      </c>
      <c r="D26" s="84">
        <v>58</v>
      </c>
      <c r="E26" s="101">
        <v>0.001736111111111111</v>
      </c>
      <c r="F26" s="102">
        <v>0.0062499999999999995</v>
      </c>
      <c r="G26" s="102">
        <f>F26-E26</f>
        <v>0.0045138888888888885</v>
      </c>
      <c r="H26" s="106">
        <v>14</v>
      </c>
    </row>
    <row r="27" spans="1:8" ht="15" customHeight="1">
      <c r="A27" s="100" t="s">
        <v>242</v>
      </c>
      <c r="B27" s="93" t="s">
        <v>103</v>
      </c>
      <c r="C27" s="103">
        <v>127</v>
      </c>
      <c r="D27" s="84">
        <v>59</v>
      </c>
      <c r="E27" s="101">
        <v>0.0019097222222222222</v>
      </c>
      <c r="F27" s="102">
        <v>0.006354166666666667</v>
      </c>
      <c r="G27" s="102">
        <f>F27-E27</f>
        <v>0.0044444444444444444</v>
      </c>
      <c r="H27" s="103">
        <v>12</v>
      </c>
    </row>
    <row r="28" spans="1:8" ht="15" customHeight="1">
      <c r="A28" s="100" t="s">
        <v>271</v>
      </c>
      <c r="B28" s="93" t="s">
        <v>103</v>
      </c>
      <c r="C28" s="103">
        <v>135</v>
      </c>
      <c r="D28" s="84">
        <v>60</v>
      </c>
      <c r="E28" s="101">
        <v>0.0020833333333333333</v>
      </c>
      <c r="F28" s="102">
        <v>0.006099537037037036</v>
      </c>
      <c r="G28" s="102">
        <f>F28-E28</f>
        <v>0.004016203703703702</v>
      </c>
      <c r="H28" s="103">
        <v>8</v>
      </c>
    </row>
    <row r="29" spans="1:8" ht="15" customHeight="1">
      <c r="A29" s="107" t="s">
        <v>145</v>
      </c>
      <c r="B29" s="108" t="s">
        <v>107</v>
      </c>
      <c r="C29" s="84">
        <v>117</v>
      </c>
      <c r="D29" s="84">
        <v>61</v>
      </c>
      <c r="E29" s="101">
        <v>0.0022569444444444447</v>
      </c>
      <c r="F29" s="102">
        <v>0</v>
      </c>
      <c r="G29" s="102">
        <v>0.007245370370370371</v>
      </c>
      <c r="H29" s="106">
        <v>21</v>
      </c>
    </row>
    <row r="30" spans="1:8" ht="15" customHeight="1">
      <c r="A30" s="100" t="s">
        <v>104</v>
      </c>
      <c r="B30" s="108" t="s">
        <v>105</v>
      </c>
      <c r="C30" s="84">
        <v>121</v>
      </c>
      <c r="D30" s="84">
        <v>62</v>
      </c>
      <c r="E30" s="101">
        <v>0.0024305555555555556</v>
      </c>
      <c r="F30" s="102">
        <v>0.004837962962962963</v>
      </c>
      <c r="G30" s="102">
        <f>F30-E30</f>
        <v>0.0024074074074074076</v>
      </c>
      <c r="H30" s="106">
        <v>1</v>
      </c>
    </row>
    <row r="31" spans="1:8" ht="15" customHeight="1">
      <c r="A31" s="100" t="s">
        <v>162</v>
      </c>
      <c r="B31" s="104" t="s">
        <v>151</v>
      </c>
      <c r="C31" s="84">
        <v>125</v>
      </c>
      <c r="D31" s="84">
        <v>63</v>
      </c>
      <c r="E31" s="101">
        <v>0.0026041666666666665</v>
      </c>
      <c r="F31" s="102">
        <v>0.005578703703703704</v>
      </c>
      <c r="G31" s="102">
        <f>F31-E31</f>
        <v>0.0029745370370370373</v>
      </c>
      <c r="H31" s="103">
        <v>3</v>
      </c>
    </row>
    <row r="32" spans="1:8" ht="15" customHeight="1">
      <c r="A32" s="100" t="s">
        <v>212</v>
      </c>
      <c r="B32" s="104" t="s">
        <v>213</v>
      </c>
      <c r="C32" s="84">
        <v>126</v>
      </c>
      <c r="D32" s="84">
        <v>64</v>
      </c>
      <c r="E32" s="101">
        <v>0.002777777777777778</v>
      </c>
      <c r="F32" s="102">
        <v>0.005613425925925927</v>
      </c>
      <c r="G32" s="102">
        <f>F32-E32</f>
        <v>0.002835648148148149</v>
      </c>
      <c r="H32" s="103">
        <v>2</v>
      </c>
    </row>
    <row r="33" spans="1:8" ht="15" customHeight="1">
      <c r="A33" s="100" t="s">
        <v>243</v>
      </c>
      <c r="B33" s="93" t="s">
        <v>107</v>
      </c>
      <c r="C33" s="84">
        <v>127</v>
      </c>
      <c r="D33" s="84">
        <v>65</v>
      </c>
      <c r="E33" s="101">
        <v>0.002951388888888889</v>
      </c>
      <c r="F33" s="102">
        <v>0.008090277777777778</v>
      </c>
      <c r="G33" s="102">
        <f>F33-E33</f>
        <v>0.005138888888888889</v>
      </c>
      <c r="H33" s="106">
        <v>18</v>
      </c>
    </row>
    <row r="34" spans="1:8" ht="15" customHeight="1">
      <c r="A34" s="100" t="s">
        <v>272</v>
      </c>
      <c r="B34" s="93" t="s">
        <v>213</v>
      </c>
      <c r="C34" s="103">
        <v>135</v>
      </c>
      <c r="D34" s="84">
        <v>66</v>
      </c>
      <c r="E34" s="101">
        <v>0.0031249999999999997</v>
      </c>
      <c r="F34" s="102">
        <v>0.008055555555555555</v>
      </c>
      <c r="G34" s="102">
        <f>F34-E34</f>
        <v>0.004930555555555556</v>
      </c>
      <c r="H34" s="106">
        <v>16</v>
      </c>
    </row>
    <row r="35" spans="1:8" ht="15" customHeight="1">
      <c r="A35" s="107" t="s">
        <v>146</v>
      </c>
      <c r="B35" s="93" t="s">
        <v>101</v>
      </c>
      <c r="C35" s="84">
        <v>117</v>
      </c>
      <c r="D35" s="84">
        <v>67</v>
      </c>
      <c r="E35" s="101">
        <v>0.003298611111111111</v>
      </c>
      <c r="F35" s="102">
        <v>0</v>
      </c>
      <c r="G35" s="102">
        <v>0.007245370370370371</v>
      </c>
      <c r="H35" s="103">
        <v>21</v>
      </c>
    </row>
    <row r="36" spans="1:8" ht="15" customHeight="1">
      <c r="A36" s="100" t="s">
        <v>106</v>
      </c>
      <c r="B36" s="93" t="s">
        <v>107</v>
      </c>
      <c r="C36" s="103">
        <v>121</v>
      </c>
      <c r="D36" s="84">
        <v>68</v>
      </c>
      <c r="E36" s="101">
        <v>0.003472222222222222</v>
      </c>
      <c r="F36" s="102">
        <v>0.007372685185185186</v>
      </c>
      <c r="G36" s="102">
        <f>F36-E36</f>
        <v>0.003900462962962964</v>
      </c>
      <c r="H36" s="103">
        <v>7</v>
      </c>
    </row>
    <row r="37" spans="1:8" ht="15" customHeight="1">
      <c r="A37" s="100" t="s">
        <v>163</v>
      </c>
      <c r="B37" s="93" t="s">
        <v>107</v>
      </c>
      <c r="C37" s="84">
        <v>125</v>
      </c>
      <c r="D37" s="84">
        <v>69</v>
      </c>
      <c r="E37" s="101">
        <v>0.003645833333333333</v>
      </c>
      <c r="F37" s="102">
        <v>0.006886574074074074</v>
      </c>
      <c r="G37" s="102">
        <f>F37-E37</f>
        <v>0.0032407407407407406</v>
      </c>
      <c r="H37" s="106">
        <v>5</v>
      </c>
    </row>
    <row r="38" spans="1:8" ht="15" customHeight="1">
      <c r="A38" s="100" t="s">
        <v>214</v>
      </c>
      <c r="B38" s="93" t="s">
        <v>107</v>
      </c>
      <c r="C38" s="84">
        <v>126</v>
      </c>
      <c r="D38" s="84">
        <v>70</v>
      </c>
      <c r="E38" s="101">
        <v>0.0038194444444444443</v>
      </c>
      <c r="F38" s="102">
        <v>0.008993055555555554</v>
      </c>
      <c r="G38" s="102">
        <f>F38-E38</f>
        <v>0.00517361111111111</v>
      </c>
      <c r="H38" s="106">
        <v>19</v>
      </c>
    </row>
    <row r="39" spans="1:8" ht="15" customHeight="1">
      <c r="A39" s="100" t="s">
        <v>244</v>
      </c>
      <c r="B39" s="93" t="s">
        <v>151</v>
      </c>
      <c r="C39" s="103">
        <v>127</v>
      </c>
      <c r="D39" s="84">
        <v>71</v>
      </c>
      <c r="E39" s="110">
        <v>0.003993055555555556</v>
      </c>
      <c r="F39" s="102">
        <v>0.008796296296296297</v>
      </c>
      <c r="G39" s="102">
        <f>F39-E39</f>
        <v>0.004803240740740741</v>
      </c>
      <c r="H39" s="103">
        <v>15</v>
      </c>
    </row>
    <row r="40" spans="1:8" ht="15" customHeight="1">
      <c r="A40" s="107" t="s">
        <v>273</v>
      </c>
      <c r="B40" s="93" t="s">
        <v>107</v>
      </c>
      <c r="C40" s="84">
        <v>135</v>
      </c>
      <c r="D40" s="84">
        <v>72</v>
      </c>
      <c r="E40" s="110">
        <v>0.004166666666666667</v>
      </c>
      <c r="F40" s="102">
        <v>0</v>
      </c>
      <c r="G40" s="102">
        <v>0.007245370370370371</v>
      </c>
      <c r="H40" s="103">
        <v>21</v>
      </c>
    </row>
    <row r="41" spans="1:8" ht="15" customHeight="1">
      <c r="A41" s="111"/>
      <c r="B41" s="112"/>
      <c r="C41" s="112"/>
      <c r="D41" s="90"/>
      <c r="E41" s="133" t="s">
        <v>4</v>
      </c>
      <c r="F41" s="135" t="s">
        <v>48</v>
      </c>
      <c r="G41" s="136"/>
      <c r="H41" s="130" t="s">
        <v>46</v>
      </c>
    </row>
    <row r="42" spans="1:8" ht="15" customHeight="1">
      <c r="A42" s="41"/>
      <c r="B42" s="113"/>
      <c r="C42" s="113"/>
      <c r="D42" s="91"/>
      <c r="E42" s="134"/>
      <c r="F42" s="114" t="s">
        <v>47</v>
      </c>
      <c r="G42" s="114" t="s">
        <v>49</v>
      </c>
      <c r="H42" s="131"/>
    </row>
    <row r="43" spans="1:8" ht="15" customHeight="1">
      <c r="A43" s="127" t="s">
        <v>54</v>
      </c>
      <c r="B43" s="128"/>
      <c r="C43" s="128"/>
      <c r="D43" s="129"/>
      <c r="E43" s="93">
        <v>117</v>
      </c>
      <c r="F43" s="116">
        <f aca="true" t="shared" si="1" ref="F43:F48">SUM(G17,G23,G29,G35)</f>
        <v>0.028807870370370373</v>
      </c>
      <c r="G43" s="116">
        <f aca="true" t="shared" si="2" ref="G43:G48">F43-MAX(G17,G23,G29,G35)</f>
        <v>0.021562500000000002</v>
      </c>
      <c r="H43" s="84">
        <v>6</v>
      </c>
    </row>
    <row r="44" spans="1:8" ht="15" customHeight="1">
      <c r="A44" s="127" t="s">
        <v>59</v>
      </c>
      <c r="B44" s="128"/>
      <c r="C44" s="128"/>
      <c r="D44" s="129"/>
      <c r="E44" s="104">
        <v>121</v>
      </c>
      <c r="F44" s="116">
        <f t="shared" si="1"/>
        <v>0.01579861111111111</v>
      </c>
      <c r="G44" s="116">
        <f t="shared" si="2"/>
        <v>0.010706018518518517</v>
      </c>
      <c r="H44" s="103">
        <v>2</v>
      </c>
    </row>
    <row r="45" spans="1:8" ht="15" customHeight="1">
      <c r="A45" s="127" t="s">
        <v>72</v>
      </c>
      <c r="B45" s="128"/>
      <c r="C45" s="128"/>
      <c r="D45" s="129"/>
      <c r="E45" s="104">
        <v>125</v>
      </c>
      <c r="F45" s="116">
        <f t="shared" si="1"/>
        <v>0.014421296296296297</v>
      </c>
      <c r="G45" s="116">
        <f t="shared" si="2"/>
        <v>0.010069444444444443</v>
      </c>
      <c r="H45" s="103">
        <v>1</v>
      </c>
    </row>
    <row r="46" spans="1:8" ht="15" customHeight="1">
      <c r="A46" s="41"/>
      <c r="B46" s="113"/>
      <c r="C46" s="113"/>
      <c r="D46" s="91"/>
      <c r="E46" s="104">
        <v>126</v>
      </c>
      <c r="F46" s="116">
        <f t="shared" si="1"/>
        <v>0.017002314814814817</v>
      </c>
      <c r="G46" s="116">
        <f t="shared" si="2"/>
        <v>0.011828703703703708</v>
      </c>
      <c r="H46" s="103">
        <v>3</v>
      </c>
    </row>
    <row r="47" spans="1:8" ht="15" customHeight="1">
      <c r="A47" s="41"/>
      <c r="B47" s="113"/>
      <c r="C47" s="113"/>
      <c r="D47" s="91"/>
      <c r="E47" s="104">
        <v>127</v>
      </c>
      <c r="F47" s="116">
        <f t="shared" si="1"/>
        <v>0.018796296296296297</v>
      </c>
      <c r="G47" s="116">
        <f t="shared" si="2"/>
        <v>0.013657407407407408</v>
      </c>
      <c r="H47" s="103">
        <v>5</v>
      </c>
    </row>
    <row r="48" spans="1:8" ht="15" customHeight="1">
      <c r="A48" s="117"/>
      <c r="B48" s="42"/>
      <c r="C48" s="42"/>
      <c r="D48" s="92"/>
      <c r="E48" s="104">
        <v>135</v>
      </c>
      <c r="F48" s="116">
        <f t="shared" si="1"/>
        <v>0.019328703703703702</v>
      </c>
      <c r="G48" s="116">
        <f t="shared" si="2"/>
        <v>0.012083333333333331</v>
      </c>
      <c r="H48" s="103">
        <v>4</v>
      </c>
    </row>
    <row r="49" ht="15" customHeight="1"/>
    <row r="50" ht="15" customHeight="1">
      <c r="A50" s="4" t="s">
        <v>63</v>
      </c>
    </row>
    <row r="51" ht="15" customHeight="1"/>
    <row r="52" ht="15" customHeight="1">
      <c r="A52" s="4" t="s">
        <v>64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 password="DA94" sheet="1"/>
  <mergeCells count="19">
    <mergeCell ref="E41:E42"/>
    <mergeCell ref="F41:G41"/>
    <mergeCell ref="H41:H42"/>
    <mergeCell ref="A43:D43"/>
    <mergeCell ref="A44:D44"/>
    <mergeCell ref="A45:D45"/>
    <mergeCell ref="F9:H9"/>
    <mergeCell ref="F10:G10"/>
    <mergeCell ref="F11:H11"/>
    <mergeCell ref="F12:H12"/>
    <mergeCell ref="A15:A16"/>
    <mergeCell ref="B15:B16"/>
    <mergeCell ref="C15:C16"/>
    <mergeCell ref="A1:J1"/>
    <mergeCell ref="A2:J2"/>
    <mergeCell ref="A3:J3"/>
    <mergeCell ref="C5:F5"/>
    <mergeCell ref="A6:J6"/>
    <mergeCell ref="F8:H8"/>
  </mergeCells>
  <printOptions/>
  <pageMargins left="0.5905511811023622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52"/>
  <sheetViews>
    <sheetView workbookViewId="0" topLeftCell="A1">
      <selection activeCell="C15" sqref="C15:C16"/>
    </sheetView>
  </sheetViews>
  <sheetFormatPr defaultColWidth="8.625" defaultRowHeight="14.25"/>
  <cols>
    <col min="1" max="1" width="19.875" style="4" customWidth="1"/>
    <col min="2" max="7" width="9.625" style="4" customWidth="1"/>
    <col min="8" max="8" width="10.50390625" style="4" customWidth="1"/>
    <col min="9" max="13" width="9.625" style="4" customWidth="1"/>
    <col min="14" max="16384" width="8.625" style="4" customWidth="1"/>
  </cols>
  <sheetData>
    <row r="1" spans="1:10" ht="15" customHeight="1">
      <c r="A1" s="122" t="s">
        <v>50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" customHeight="1">
      <c r="A2" s="122" t="s">
        <v>51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" customHeight="1">
      <c r="A3" s="123" t="s">
        <v>52</v>
      </c>
      <c r="B3" s="123"/>
      <c r="C3" s="123"/>
      <c r="D3" s="123"/>
      <c r="E3" s="123"/>
      <c r="F3" s="123"/>
      <c r="G3" s="123"/>
      <c r="H3" s="123"/>
      <c r="I3" s="123"/>
      <c r="J3" s="123"/>
    </row>
    <row r="4" ht="15" customHeight="1"/>
    <row r="5" spans="3:10" ht="15" customHeight="1">
      <c r="C5" s="123" t="s">
        <v>61</v>
      </c>
      <c r="D5" s="123"/>
      <c r="E5" s="123"/>
      <c r="F5" s="123"/>
      <c r="J5" s="29"/>
    </row>
    <row r="6" spans="1:10" ht="15" customHeight="1">
      <c r="A6" s="123" t="s">
        <v>53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5" customHeight="1">
      <c r="A8" s="97" t="s">
        <v>9</v>
      </c>
      <c r="B8" s="28"/>
      <c r="C8" s="28"/>
      <c r="D8" s="28"/>
      <c r="E8" s="28"/>
      <c r="F8" s="126" t="s">
        <v>75</v>
      </c>
      <c r="G8" s="126"/>
      <c r="H8" s="126"/>
      <c r="I8" s="28"/>
      <c r="J8" s="28"/>
    </row>
    <row r="9" spans="1:10" ht="15" customHeight="1">
      <c r="A9" s="97" t="s">
        <v>55</v>
      </c>
      <c r="B9" s="28"/>
      <c r="C9" s="28"/>
      <c r="D9" s="28"/>
      <c r="E9" s="28"/>
      <c r="F9" s="132" t="s">
        <v>299</v>
      </c>
      <c r="G9" s="132"/>
      <c r="H9" s="132"/>
      <c r="I9" s="28"/>
      <c r="J9" s="28"/>
    </row>
    <row r="10" spans="1:10" ht="15" customHeight="1">
      <c r="A10" s="97" t="s">
        <v>56</v>
      </c>
      <c r="B10" s="28"/>
      <c r="C10" s="28"/>
      <c r="D10" s="28"/>
      <c r="E10" s="28"/>
      <c r="F10" s="126" t="s">
        <v>62</v>
      </c>
      <c r="G10" s="126"/>
      <c r="H10" s="28"/>
      <c r="I10" s="28"/>
      <c r="J10" s="28"/>
    </row>
    <row r="11" spans="1:10" ht="15" customHeight="1">
      <c r="A11" s="97" t="s">
        <v>57</v>
      </c>
      <c r="B11" s="28"/>
      <c r="C11" s="28"/>
      <c r="D11" s="28"/>
      <c r="E11" s="28"/>
      <c r="F11" s="126" t="s">
        <v>74</v>
      </c>
      <c r="G11" s="126"/>
      <c r="H11" s="126"/>
      <c r="I11" s="28"/>
      <c r="J11" s="28"/>
    </row>
    <row r="12" spans="1:10" ht="15" customHeight="1">
      <c r="A12" s="97" t="s">
        <v>58</v>
      </c>
      <c r="B12" s="28"/>
      <c r="C12" s="28"/>
      <c r="D12" s="28"/>
      <c r="E12" s="28"/>
      <c r="F12" s="126" t="s">
        <v>313</v>
      </c>
      <c r="G12" s="126"/>
      <c r="H12" s="126"/>
      <c r="I12" s="28"/>
      <c r="J12" s="28"/>
    </row>
    <row r="13" spans="1:10" ht="15" customHeight="1">
      <c r="A13" s="97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5" customHeight="1">
      <c r="A14" s="28"/>
      <c r="B14" s="28"/>
      <c r="C14" s="28"/>
      <c r="D14" s="28" t="s">
        <v>65</v>
      </c>
      <c r="E14" s="28"/>
      <c r="F14" s="28"/>
      <c r="G14" s="28"/>
      <c r="H14" s="28"/>
      <c r="I14" s="28"/>
      <c r="J14" s="28"/>
    </row>
    <row r="15" spans="1:8" ht="15" customHeight="1">
      <c r="A15" s="124" t="s">
        <v>0</v>
      </c>
      <c r="B15" s="124" t="s">
        <v>5</v>
      </c>
      <c r="C15" s="124" t="s">
        <v>4</v>
      </c>
      <c r="D15" s="89" t="s">
        <v>6</v>
      </c>
      <c r="E15" s="89" t="s">
        <v>7</v>
      </c>
      <c r="F15" s="89" t="s">
        <v>7</v>
      </c>
      <c r="G15" s="98" t="s">
        <v>2</v>
      </c>
      <c r="H15" s="89" t="s">
        <v>35</v>
      </c>
    </row>
    <row r="16" spans="1:8" ht="15" customHeight="1">
      <c r="A16" s="125"/>
      <c r="B16" s="125"/>
      <c r="C16" s="125"/>
      <c r="D16" s="84" t="s">
        <v>3</v>
      </c>
      <c r="E16" s="84" t="s">
        <v>1</v>
      </c>
      <c r="F16" s="84" t="s">
        <v>45</v>
      </c>
      <c r="G16" s="99" t="s">
        <v>8</v>
      </c>
      <c r="H16" s="84" t="s">
        <v>33</v>
      </c>
    </row>
    <row r="17" spans="1:8" ht="15" customHeight="1">
      <c r="A17" s="107" t="s">
        <v>147</v>
      </c>
      <c r="B17" s="93" t="s">
        <v>107</v>
      </c>
      <c r="C17" s="84">
        <v>117</v>
      </c>
      <c r="D17" s="84">
        <v>73</v>
      </c>
      <c r="E17" s="101">
        <v>0.004340277777777778</v>
      </c>
      <c r="F17" s="102">
        <v>0</v>
      </c>
      <c r="G17" s="102">
        <v>0.005752314814814814</v>
      </c>
      <c r="H17" s="103">
        <v>23</v>
      </c>
    </row>
    <row r="18" spans="1:8" ht="15" customHeight="1">
      <c r="A18" s="100" t="s">
        <v>108</v>
      </c>
      <c r="B18" s="93" t="s">
        <v>101</v>
      </c>
      <c r="C18" s="84">
        <v>121</v>
      </c>
      <c r="D18" s="84">
        <v>74</v>
      </c>
      <c r="E18" s="101">
        <v>0.004513888888888889</v>
      </c>
      <c r="F18" s="102">
        <v>0.009074074074074073</v>
      </c>
      <c r="G18" s="102">
        <f aca="true" t="shared" si="0" ref="G18:G34">F18-E18</f>
        <v>0.004560185185185184</v>
      </c>
      <c r="H18" s="84">
        <v>13</v>
      </c>
    </row>
    <row r="19" spans="1:8" ht="15" customHeight="1">
      <c r="A19" s="100" t="s">
        <v>164</v>
      </c>
      <c r="B19" s="93" t="s">
        <v>101</v>
      </c>
      <c r="C19" s="84">
        <v>125</v>
      </c>
      <c r="D19" s="84">
        <v>75</v>
      </c>
      <c r="E19" s="101">
        <v>0.0046875</v>
      </c>
      <c r="F19" s="102">
        <v>0.007372685185185186</v>
      </c>
      <c r="G19" s="102">
        <f t="shared" si="0"/>
        <v>0.0026851851851851863</v>
      </c>
      <c r="H19" s="84">
        <v>1</v>
      </c>
    </row>
    <row r="20" spans="1:8" ht="15" customHeight="1">
      <c r="A20" s="100" t="s">
        <v>215</v>
      </c>
      <c r="B20" s="93" t="s">
        <v>151</v>
      </c>
      <c r="C20" s="84">
        <v>126</v>
      </c>
      <c r="D20" s="84">
        <v>76</v>
      </c>
      <c r="E20" s="101">
        <v>0.004861111111111111</v>
      </c>
      <c r="F20" s="102">
        <v>0.009965277777777778</v>
      </c>
      <c r="G20" s="102">
        <f t="shared" si="0"/>
        <v>0.005104166666666667</v>
      </c>
      <c r="H20" s="103">
        <v>21</v>
      </c>
    </row>
    <row r="21" spans="1:8" ht="15" customHeight="1">
      <c r="A21" s="100" t="s">
        <v>305</v>
      </c>
      <c r="B21" s="104" t="s">
        <v>107</v>
      </c>
      <c r="C21" s="103">
        <v>127</v>
      </c>
      <c r="D21" s="84">
        <v>77</v>
      </c>
      <c r="E21" s="101">
        <v>0.0050347222222222225</v>
      </c>
      <c r="F21" s="102">
        <v>0.010034722222222221</v>
      </c>
      <c r="G21" s="102">
        <f t="shared" si="0"/>
        <v>0.004999999999999998</v>
      </c>
      <c r="H21" s="105">
        <v>19</v>
      </c>
    </row>
    <row r="22" spans="1:8" ht="15" customHeight="1">
      <c r="A22" s="100" t="s">
        <v>274</v>
      </c>
      <c r="B22" s="104" t="s">
        <v>151</v>
      </c>
      <c r="C22" s="103">
        <v>135</v>
      </c>
      <c r="D22" s="84">
        <v>78</v>
      </c>
      <c r="E22" s="101">
        <v>0.005208333333333333</v>
      </c>
      <c r="F22" s="102">
        <v>0.009699074074074074</v>
      </c>
      <c r="G22" s="102">
        <f t="shared" si="0"/>
        <v>0.0044907407407407405</v>
      </c>
      <c r="H22" s="105">
        <v>11</v>
      </c>
    </row>
    <row r="23" spans="1:8" ht="15" customHeight="1">
      <c r="A23" s="100" t="s">
        <v>148</v>
      </c>
      <c r="B23" s="104" t="s">
        <v>107</v>
      </c>
      <c r="C23" s="84">
        <v>117</v>
      </c>
      <c r="D23" s="84">
        <v>79</v>
      </c>
      <c r="E23" s="101">
        <v>0.005381944444444445</v>
      </c>
      <c r="F23" s="102">
        <v>0.010960648148148148</v>
      </c>
      <c r="G23" s="102">
        <f t="shared" si="0"/>
        <v>0.005578703703703703</v>
      </c>
      <c r="H23" s="84">
        <v>22</v>
      </c>
    </row>
    <row r="24" spans="1:8" ht="15" customHeight="1">
      <c r="A24" s="100" t="s">
        <v>109</v>
      </c>
      <c r="B24" s="104" t="s">
        <v>101</v>
      </c>
      <c r="C24" s="84">
        <v>121</v>
      </c>
      <c r="D24" s="84">
        <v>80</v>
      </c>
      <c r="E24" s="101">
        <v>0.005555555555555556</v>
      </c>
      <c r="F24" s="102">
        <v>0.010439814814814813</v>
      </c>
      <c r="G24" s="102">
        <f t="shared" si="0"/>
        <v>0.0048842592592592575</v>
      </c>
      <c r="H24" s="103">
        <v>18</v>
      </c>
    </row>
    <row r="25" spans="1:8" ht="15" customHeight="1">
      <c r="A25" s="100" t="s">
        <v>165</v>
      </c>
      <c r="B25" s="93" t="s">
        <v>151</v>
      </c>
      <c r="C25" s="84">
        <v>125</v>
      </c>
      <c r="D25" s="84">
        <v>81</v>
      </c>
      <c r="E25" s="101">
        <v>0.005729166666666667</v>
      </c>
      <c r="F25" s="102">
        <v>0.008657407407407407</v>
      </c>
      <c r="G25" s="102">
        <f t="shared" si="0"/>
        <v>0.00292824074074074</v>
      </c>
      <c r="H25" s="106">
        <v>2</v>
      </c>
    </row>
    <row r="26" spans="1:8" ht="15" customHeight="1">
      <c r="A26" s="100" t="s">
        <v>216</v>
      </c>
      <c r="B26" s="93" t="s">
        <v>151</v>
      </c>
      <c r="C26" s="84">
        <v>126</v>
      </c>
      <c r="D26" s="84">
        <v>82</v>
      </c>
      <c r="E26" s="101">
        <v>0.005902777777777778</v>
      </c>
      <c r="F26" s="102">
        <v>0.010266203703703703</v>
      </c>
      <c r="G26" s="102">
        <f t="shared" si="0"/>
        <v>0.004363425925925925</v>
      </c>
      <c r="H26" s="106">
        <v>7</v>
      </c>
    </row>
    <row r="27" spans="1:8" ht="15" customHeight="1">
      <c r="A27" s="100" t="s">
        <v>245</v>
      </c>
      <c r="B27" s="93" t="s">
        <v>151</v>
      </c>
      <c r="C27" s="103">
        <v>127</v>
      </c>
      <c r="D27" s="84">
        <v>83</v>
      </c>
      <c r="E27" s="101">
        <v>0.006076388888888889</v>
      </c>
      <c r="F27" s="102">
        <v>0.010902777777777777</v>
      </c>
      <c r="G27" s="102">
        <f t="shared" si="0"/>
        <v>0.004826388888888888</v>
      </c>
      <c r="H27" s="103">
        <v>17</v>
      </c>
    </row>
    <row r="28" spans="1:8" ht="15" customHeight="1">
      <c r="A28" s="100" t="s">
        <v>275</v>
      </c>
      <c r="B28" s="93" t="s">
        <v>151</v>
      </c>
      <c r="C28" s="103">
        <v>135</v>
      </c>
      <c r="D28" s="84">
        <v>84</v>
      </c>
      <c r="E28" s="101">
        <v>0.0062499999999999995</v>
      </c>
      <c r="F28" s="102">
        <v>0.01091435185185185</v>
      </c>
      <c r="G28" s="102">
        <f t="shared" si="0"/>
        <v>0.004664351851851851</v>
      </c>
      <c r="H28" s="103">
        <v>15</v>
      </c>
    </row>
    <row r="29" spans="1:8" ht="15" customHeight="1">
      <c r="A29" s="100" t="s">
        <v>149</v>
      </c>
      <c r="B29" s="108" t="s">
        <v>101</v>
      </c>
      <c r="C29" s="84">
        <v>117</v>
      </c>
      <c r="D29" s="84">
        <v>85</v>
      </c>
      <c r="E29" s="101">
        <v>0.006423611111111112</v>
      </c>
      <c r="F29" s="102">
        <v>0.010833333333333334</v>
      </c>
      <c r="G29" s="102">
        <f t="shared" si="0"/>
        <v>0.004409722222222222</v>
      </c>
      <c r="H29" s="106">
        <v>10</v>
      </c>
    </row>
    <row r="30" spans="1:8" ht="15" customHeight="1">
      <c r="A30" s="100" t="s">
        <v>110</v>
      </c>
      <c r="B30" s="108" t="s">
        <v>103</v>
      </c>
      <c r="C30" s="84">
        <v>121</v>
      </c>
      <c r="D30" s="84">
        <v>86</v>
      </c>
      <c r="E30" s="101">
        <v>0.006597222222222222</v>
      </c>
      <c r="F30" s="102">
        <v>0.011631944444444445</v>
      </c>
      <c r="G30" s="102">
        <f t="shared" si="0"/>
        <v>0.0050347222222222225</v>
      </c>
      <c r="H30" s="106">
        <v>20</v>
      </c>
    </row>
    <row r="31" spans="1:8" ht="15" customHeight="1">
      <c r="A31" s="100" t="s">
        <v>166</v>
      </c>
      <c r="B31" s="104" t="s">
        <v>151</v>
      </c>
      <c r="C31" s="84">
        <v>125</v>
      </c>
      <c r="D31" s="84">
        <v>87</v>
      </c>
      <c r="E31" s="101">
        <v>0.0067708333333333336</v>
      </c>
      <c r="F31" s="102">
        <v>0.010462962962962964</v>
      </c>
      <c r="G31" s="102">
        <f t="shared" si="0"/>
        <v>0.0036921296296296303</v>
      </c>
      <c r="H31" s="103">
        <v>3</v>
      </c>
    </row>
    <row r="32" spans="1:8" ht="15" customHeight="1">
      <c r="A32" s="100" t="s">
        <v>217</v>
      </c>
      <c r="B32" s="104" t="s">
        <v>105</v>
      </c>
      <c r="C32" s="84">
        <v>126</v>
      </c>
      <c r="D32" s="84">
        <v>88</v>
      </c>
      <c r="E32" s="101">
        <v>0.006944444444444444</v>
      </c>
      <c r="F32" s="102">
        <v>0.011574074074074075</v>
      </c>
      <c r="G32" s="102">
        <f t="shared" si="0"/>
        <v>0.004629629629629631</v>
      </c>
      <c r="H32" s="103">
        <v>14</v>
      </c>
    </row>
    <row r="33" spans="1:8" ht="15" customHeight="1">
      <c r="A33" s="100" t="s">
        <v>306</v>
      </c>
      <c r="B33" s="93" t="s">
        <v>101</v>
      </c>
      <c r="C33" s="84">
        <v>127</v>
      </c>
      <c r="D33" s="84">
        <v>89</v>
      </c>
      <c r="E33" s="101">
        <v>0.007118055555555555</v>
      </c>
      <c r="F33" s="102">
        <v>0.011851851851851851</v>
      </c>
      <c r="G33" s="102">
        <f t="shared" si="0"/>
        <v>0.004733796296296296</v>
      </c>
      <c r="H33" s="106">
        <v>16</v>
      </c>
    </row>
    <row r="34" spans="1:8" ht="15" customHeight="1">
      <c r="A34" s="100" t="s">
        <v>276</v>
      </c>
      <c r="B34" s="93" t="s">
        <v>105</v>
      </c>
      <c r="C34" s="103">
        <v>135</v>
      </c>
      <c r="D34" s="84">
        <v>90</v>
      </c>
      <c r="E34" s="101">
        <v>0.007291666666666666</v>
      </c>
      <c r="F34" s="102">
        <v>0.011666666666666667</v>
      </c>
      <c r="G34" s="102">
        <f t="shared" si="0"/>
        <v>0.004375000000000001</v>
      </c>
      <c r="H34" s="106">
        <v>9</v>
      </c>
    </row>
    <row r="35" spans="1:8" ht="15" customHeight="1">
      <c r="A35" s="107" t="s">
        <v>150</v>
      </c>
      <c r="B35" s="93" t="s">
        <v>151</v>
      </c>
      <c r="C35" s="84">
        <v>117</v>
      </c>
      <c r="D35" s="84">
        <v>91</v>
      </c>
      <c r="E35" s="101">
        <v>0.007465277777777778</v>
      </c>
      <c r="F35" s="102">
        <v>0</v>
      </c>
      <c r="G35" s="102">
        <v>0.005752314814814814</v>
      </c>
      <c r="H35" s="103">
        <v>23</v>
      </c>
    </row>
    <row r="36" spans="1:8" ht="15" customHeight="1">
      <c r="A36" s="100" t="s">
        <v>111</v>
      </c>
      <c r="B36" s="93" t="s">
        <v>103</v>
      </c>
      <c r="C36" s="103">
        <v>121</v>
      </c>
      <c r="D36" s="84">
        <v>92</v>
      </c>
      <c r="E36" s="101">
        <v>0.007638888888888889</v>
      </c>
      <c r="F36" s="102">
        <v>0.012175925925925929</v>
      </c>
      <c r="G36" s="102">
        <f>F36-E36</f>
        <v>0.00453703703703704</v>
      </c>
      <c r="H36" s="103">
        <v>12</v>
      </c>
    </row>
    <row r="37" spans="1:8" ht="15" customHeight="1">
      <c r="A37" s="100" t="s">
        <v>167</v>
      </c>
      <c r="B37" s="93" t="s">
        <v>151</v>
      </c>
      <c r="C37" s="84">
        <v>125</v>
      </c>
      <c r="D37" s="84">
        <v>93</v>
      </c>
      <c r="E37" s="101">
        <v>0.0078125</v>
      </c>
      <c r="F37" s="102">
        <v>0.012094907407407408</v>
      </c>
      <c r="G37" s="102">
        <f>F37-E37</f>
        <v>0.004282407407407408</v>
      </c>
      <c r="H37" s="106">
        <v>5</v>
      </c>
    </row>
    <row r="38" spans="1:8" ht="15" customHeight="1">
      <c r="A38" s="100" t="s">
        <v>218</v>
      </c>
      <c r="B38" s="93" t="s">
        <v>105</v>
      </c>
      <c r="C38" s="84">
        <v>126</v>
      </c>
      <c r="D38" s="84">
        <v>94</v>
      </c>
      <c r="E38" s="101">
        <v>0.007986111111111112</v>
      </c>
      <c r="F38" s="102">
        <v>0.012291666666666666</v>
      </c>
      <c r="G38" s="102">
        <f>F38-E38</f>
        <v>0.004305555555555554</v>
      </c>
      <c r="H38" s="106">
        <v>6</v>
      </c>
    </row>
    <row r="39" spans="1:8" ht="15" customHeight="1">
      <c r="A39" s="100" t="s">
        <v>246</v>
      </c>
      <c r="B39" s="93" t="s">
        <v>101</v>
      </c>
      <c r="C39" s="103">
        <v>127</v>
      </c>
      <c r="D39" s="84">
        <v>95</v>
      </c>
      <c r="E39" s="101">
        <v>0.008159722222222223</v>
      </c>
      <c r="F39" s="102">
        <v>0.01252314814814815</v>
      </c>
      <c r="G39" s="102">
        <f>F39-E39</f>
        <v>0.004363425925925927</v>
      </c>
      <c r="H39" s="103">
        <v>7</v>
      </c>
    </row>
    <row r="40" spans="1:8" ht="15" customHeight="1">
      <c r="A40" s="100" t="s">
        <v>277</v>
      </c>
      <c r="B40" s="93" t="s">
        <v>103</v>
      </c>
      <c r="C40" s="84">
        <v>135</v>
      </c>
      <c r="D40" s="84">
        <v>96</v>
      </c>
      <c r="E40" s="110">
        <v>0.008333333333333333</v>
      </c>
      <c r="F40" s="102">
        <v>0.012175925925925929</v>
      </c>
      <c r="G40" s="102">
        <f>F40-E40</f>
        <v>0.0038425925925925954</v>
      </c>
      <c r="H40" s="103">
        <v>4</v>
      </c>
    </row>
    <row r="41" spans="1:8" ht="15" customHeight="1">
      <c r="A41" s="111"/>
      <c r="B41" s="112"/>
      <c r="C41" s="112"/>
      <c r="D41" s="90"/>
      <c r="E41" s="138" t="s">
        <v>4</v>
      </c>
      <c r="F41" s="135" t="s">
        <v>48</v>
      </c>
      <c r="G41" s="136"/>
      <c r="H41" s="138" t="s">
        <v>46</v>
      </c>
    </row>
    <row r="42" spans="1:8" ht="15" customHeight="1">
      <c r="A42" s="41"/>
      <c r="B42" s="113"/>
      <c r="C42" s="113"/>
      <c r="D42" s="91"/>
      <c r="E42" s="139"/>
      <c r="F42" s="114" t="s">
        <v>47</v>
      </c>
      <c r="G42" s="114" t="s">
        <v>49</v>
      </c>
      <c r="H42" s="139"/>
    </row>
    <row r="43" spans="1:8" ht="15" customHeight="1">
      <c r="A43" s="127" t="s">
        <v>54</v>
      </c>
      <c r="B43" s="128"/>
      <c r="C43" s="128"/>
      <c r="D43" s="129"/>
      <c r="E43" s="93">
        <v>117</v>
      </c>
      <c r="F43" s="116">
        <f aca="true" t="shared" si="1" ref="F43:F48">SUM(G17,G23,G29,G35)</f>
        <v>0.021493055555555553</v>
      </c>
      <c r="G43" s="116">
        <f aca="true" t="shared" si="2" ref="G43:G48">F43-MAX(G17,G23,G29,G35)</f>
        <v>0.01574074074074074</v>
      </c>
      <c r="H43" s="84">
        <v>6</v>
      </c>
    </row>
    <row r="44" spans="1:8" ht="15" customHeight="1">
      <c r="A44" s="127" t="s">
        <v>67</v>
      </c>
      <c r="B44" s="128"/>
      <c r="C44" s="128"/>
      <c r="D44" s="129"/>
      <c r="E44" s="104">
        <v>121</v>
      </c>
      <c r="F44" s="116">
        <f t="shared" si="1"/>
        <v>0.019016203703703705</v>
      </c>
      <c r="G44" s="116">
        <f t="shared" si="2"/>
        <v>0.013981481481481484</v>
      </c>
      <c r="H44" s="103">
        <v>5</v>
      </c>
    </row>
    <row r="45" spans="1:8" ht="15" customHeight="1">
      <c r="A45" s="127" t="s">
        <v>72</v>
      </c>
      <c r="B45" s="128"/>
      <c r="C45" s="128"/>
      <c r="D45" s="129"/>
      <c r="E45" s="104">
        <v>125</v>
      </c>
      <c r="F45" s="116">
        <f t="shared" si="1"/>
        <v>0.013587962962962965</v>
      </c>
      <c r="G45" s="116">
        <f t="shared" si="2"/>
        <v>0.009305555555555556</v>
      </c>
      <c r="H45" s="103">
        <v>1</v>
      </c>
    </row>
    <row r="46" spans="1:8" ht="15" customHeight="1">
      <c r="A46" s="41"/>
      <c r="B46" s="113"/>
      <c r="C46" s="113"/>
      <c r="D46" s="91"/>
      <c r="E46" s="104">
        <v>126</v>
      </c>
      <c r="F46" s="116">
        <f t="shared" si="1"/>
        <v>0.018402777777777775</v>
      </c>
      <c r="G46" s="116">
        <f t="shared" si="2"/>
        <v>0.013298611111111108</v>
      </c>
      <c r="H46" s="103">
        <v>3</v>
      </c>
    </row>
    <row r="47" spans="1:8" ht="15" customHeight="1">
      <c r="A47" s="41"/>
      <c r="B47" s="113"/>
      <c r="C47" s="113"/>
      <c r="D47" s="91"/>
      <c r="E47" s="104">
        <v>127</v>
      </c>
      <c r="F47" s="116">
        <f t="shared" si="1"/>
        <v>0.01892361111111111</v>
      </c>
      <c r="G47" s="116">
        <f t="shared" si="2"/>
        <v>0.013923611111111112</v>
      </c>
      <c r="H47" s="103">
        <v>4</v>
      </c>
    </row>
    <row r="48" spans="1:8" ht="15" customHeight="1">
      <c r="A48" s="117"/>
      <c r="B48" s="42"/>
      <c r="C48" s="42"/>
      <c r="D48" s="92"/>
      <c r="E48" s="104">
        <v>135</v>
      </c>
      <c r="F48" s="116">
        <f t="shared" si="1"/>
        <v>0.01737268518518519</v>
      </c>
      <c r="G48" s="116">
        <f t="shared" si="2"/>
        <v>0.012708333333333339</v>
      </c>
      <c r="H48" s="103">
        <v>2</v>
      </c>
    </row>
    <row r="49" ht="15" customHeight="1"/>
    <row r="50" ht="15" customHeight="1">
      <c r="A50" s="4" t="s">
        <v>63</v>
      </c>
    </row>
    <row r="51" ht="15" customHeight="1"/>
    <row r="52" ht="15" customHeight="1">
      <c r="A52" s="4" t="s">
        <v>64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 password="DA94" sheet="1"/>
  <mergeCells count="19">
    <mergeCell ref="E41:E42"/>
    <mergeCell ref="F41:G41"/>
    <mergeCell ref="H41:H42"/>
    <mergeCell ref="A43:D43"/>
    <mergeCell ref="A44:D44"/>
    <mergeCell ref="A45:D45"/>
    <mergeCell ref="F9:H9"/>
    <mergeCell ref="F10:G10"/>
    <mergeCell ref="F11:H11"/>
    <mergeCell ref="F12:H12"/>
    <mergeCell ref="A15:A16"/>
    <mergeCell ref="B15:B16"/>
    <mergeCell ref="C15:C16"/>
    <mergeCell ref="A1:J1"/>
    <mergeCell ref="A2:J2"/>
    <mergeCell ref="A3:J3"/>
    <mergeCell ref="C5:F5"/>
    <mergeCell ref="A6:J6"/>
    <mergeCell ref="F8:H8"/>
  </mergeCells>
  <printOptions/>
  <pageMargins left="0.5905511811023622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52"/>
  <sheetViews>
    <sheetView view="pageLayout" workbookViewId="0" topLeftCell="A1">
      <selection activeCell="F11" sqref="F11:H11"/>
    </sheetView>
  </sheetViews>
  <sheetFormatPr defaultColWidth="2.875" defaultRowHeight="14.25"/>
  <cols>
    <col min="1" max="1" width="19.125" style="1" customWidth="1"/>
    <col min="2" max="3" width="9.625" style="1" customWidth="1"/>
    <col min="4" max="4" width="9.625" style="4" customWidth="1"/>
    <col min="5" max="7" width="9.625" style="1" customWidth="1"/>
    <col min="8" max="8" width="10.375" style="1" customWidth="1"/>
    <col min="9" max="14" width="9.625" style="1" customWidth="1"/>
    <col min="15" max="16384" width="2.875" style="1" customWidth="1"/>
  </cols>
  <sheetData>
    <row r="1" spans="1:10" ht="15" customHeight="1">
      <c r="A1" s="140" t="s">
        <v>50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0" ht="15" customHeight="1">
      <c r="A2" s="140" t="s">
        <v>51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" customHeight="1">
      <c r="A3" s="141" t="s">
        <v>52</v>
      </c>
      <c r="B3" s="141"/>
      <c r="C3" s="141"/>
      <c r="D3" s="141"/>
      <c r="E3" s="141"/>
      <c r="F3" s="141"/>
      <c r="G3" s="141"/>
      <c r="H3" s="141"/>
      <c r="I3" s="141"/>
      <c r="J3" s="141"/>
    </row>
    <row r="4" ht="15" customHeight="1"/>
    <row r="5" spans="3:10" ht="15" customHeight="1">
      <c r="C5" s="141" t="s">
        <v>61</v>
      </c>
      <c r="D5" s="141"/>
      <c r="E5" s="141"/>
      <c r="F5" s="141"/>
      <c r="J5" s="2"/>
    </row>
    <row r="6" spans="1:10" ht="15" customHeight="1">
      <c r="A6" s="141" t="s">
        <v>337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5" customHeight="1">
      <c r="A7" s="45"/>
      <c r="B7" s="45"/>
      <c r="C7" s="45"/>
      <c r="D7" s="28"/>
      <c r="E7" s="45"/>
      <c r="F7" s="45"/>
      <c r="G7" s="45"/>
      <c r="H7" s="45"/>
      <c r="I7" s="45"/>
      <c r="J7" s="45"/>
    </row>
    <row r="8" spans="1:10" ht="15" customHeight="1">
      <c r="A8" s="46" t="s">
        <v>9</v>
      </c>
      <c r="B8" s="45"/>
      <c r="C8" s="45"/>
      <c r="D8" s="28"/>
      <c r="E8" s="45"/>
      <c r="F8" s="142" t="s">
        <v>68</v>
      </c>
      <c r="G8" s="142"/>
      <c r="H8" s="142"/>
      <c r="I8" s="45"/>
      <c r="J8" s="45"/>
    </row>
    <row r="9" spans="1:10" ht="15" customHeight="1">
      <c r="A9" s="46" t="s">
        <v>55</v>
      </c>
      <c r="B9" s="45"/>
      <c r="C9" s="45"/>
      <c r="D9" s="28"/>
      <c r="E9" s="45"/>
      <c r="F9" s="143" t="s">
        <v>298</v>
      </c>
      <c r="G9" s="143"/>
      <c r="H9" s="143"/>
      <c r="I9" s="45"/>
      <c r="J9" s="45"/>
    </row>
    <row r="10" spans="1:10" ht="15" customHeight="1">
      <c r="A10" s="46" t="s">
        <v>56</v>
      </c>
      <c r="B10" s="45"/>
      <c r="C10" s="45"/>
      <c r="D10" s="28"/>
      <c r="E10" s="45"/>
      <c r="F10" s="144" t="s">
        <v>76</v>
      </c>
      <c r="G10" s="144"/>
      <c r="H10" s="45"/>
      <c r="I10" s="45"/>
      <c r="J10" s="45"/>
    </row>
    <row r="11" spans="1:10" ht="15" customHeight="1">
      <c r="A11" s="46" t="s">
        <v>57</v>
      </c>
      <c r="B11" s="45"/>
      <c r="C11" s="45"/>
      <c r="D11" s="28"/>
      <c r="E11" s="45"/>
      <c r="F11" s="142" t="s">
        <v>77</v>
      </c>
      <c r="G11" s="142"/>
      <c r="H11" s="142"/>
      <c r="I11" s="45"/>
      <c r="J11" s="45"/>
    </row>
    <row r="12" spans="1:10" ht="15" customHeight="1">
      <c r="A12" s="46" t="s">
        <v>58</v>
      </c>
      <c r="B12" s="45"/>
      <c r="C12" s="45"/>
      <c r="D12" s="28"/>
      <c r="E12" s="45"/>
      <c r="F12" s="142" t="s">
        <v>312</v>
      </c>
      <c r="G12" s="142"/>
      <c r="H12" s="142"/>
      <c r="I12" s="45"/>
      <c r="J12" s="45"/>
    </row>
    <row r="13" spans="1:10" ht="15" customHeight="1">
      <c r="A13" s="46"/>
      <c r="B13" s="45"/>
      <c r="C13" s="45"/>
      <c r="D13" s="28"/>
      <c r="E13" s="45"/>
      <c r="F13" s="45"/>
      <c r="G13" s="45"/>
      <c r="H13" s="45"/>
      <c r="I13" s="45"/>
      <c r="J13" s="45"/>
    </row>
    <row r="14" spans="1:10" ht="15" customHeight="1">
      <c r="A14" s="45"/>
      <c r="B14" s="45"/>
      <c r="C14" s="45"/>
      <c r="D14" s="28" t="s">
        <v>66</v>
      </c>
      <c r="E14" s="45"/>
      <c r="F14" s="45"/>
      <c r="G14" s="45"/>
      <c r="H14" s="45"/>
      <c r="I14" s="45"/>
      <c r="J14" s="45"/>
    </row>
    <row r="15" spans="1:8" ht="15" customHeight="1">
      <c r="A15" s="145" t="s">
        <v>0</v>
      </c>
      <c r="B15" s="147" t="s">
        <v>5</v>
      </c>
      <c r="C15" s="147" t="s">
        <v>4</v>
      </c>
      <c r="D15" s="89" t="s">
        <v>6</v>
      </c>
      <c r="E15" s="47" t="s">
        <v>7</v>
      </c>
      <c r="F15" s="47" t="s">
        <v>7</v>
      </c>
      <c r="G15" s="48" t="s">
        <v>2</v>
      </c>
      <c r="H15" s="47" t="s">
        <v>35</v>
      </c>
    </row>
    <row r="16" spans="1:8" ht="15" customHeight="1">
      <c r="A16" s="146"/>
      <c r="B16" s="148"/>
      <c r="C16" s="148"/>
      <c r="D16" s="84" t="s">
        <v>3</v>
      </c>
      <c r="E16" s="49" t="s">
        <v>1</v>
      </c>
      <c r="F16" s="49" t="s">
        <v>45</v>
      </c>
      <c r="G16" s="50" t="s">
        <v>8</v>
      </c>
      <c r="H16" s="49" t="s">
        <v>33</v>
      </c>
    </row>
    <row r="17" spans="1:8" ht="15" customHeight="1">
      <c r="A17" s="3" t="s">
        <v>186</v>
      </c>
      <c r="B17" s="51" t="s">
        <v>122</v>
      </c>
      <c r="C17" s="49">
        <v>117</v>
      </c>
      <c r="D17" s="84">
        <v>97</v>
      </c>
      <c r="E17" s="52">
        <v>0.00017361111111111112</v>
      </c>
      <c r="F17" s="53">
        <v>0.021203703703703707</v>
      </c>
      <c r="G17" s="53">
        <f aca="true" t="shared" si="0" ref="G17:G40">F17-E17</f>
        <v>0.021030092592592597</v>
      </c>
      <c r="H17" s="54">
        <v>24</v>
      </c>
    </row>
    <row r="18" spans="1:8" ht="15" customHeight="1">
      <c r="A18" s="3" t="s">
        <v>112</v>
      </c>
      <c r="B18" s="51" t="s">
        <v>113</v>
      </c>
      <c r="C18" s="49">
        <v>121</v>
      </c>
      <c r="D18" s="84">
        <v>98</v>
      </c>
      <c r="E18" s="52">
        <v>0.00034722222222222224</v>
      </c>
      <c r="F18" s="53">
        <v>0.011747685185185186</v>
      </c>
      <c r="G18" s="53">
        <f t="shared" si="0"/>
        <v>0.011400462962962963</v>
      </c>
      <c r="H18" s="49">
        <v>5</v>
      </c>
    </row>
    <row r="19" spans="1:8" ht="15" customHeight="1">
      <c r="A19" s="3" t="s">
        <v>168</v>
      </c>
      <c r="B19" s="51" t="s">
        <v>113</v>
      </c>
      <c r="C19" s="49">
        <v>125</v>
      </c>
      <c r="D19" s="84">
        <v>99</v>
      </c>
      <c r="E19" s="52">
        <v>0.0005208333333333333</v>
      </c>
      <c r="F19" s="53">
        <v>0.014583333333333332</v>
      </c>
      <c r="G19" s="53">
        <f t="shared" si="0"/>
        <v>0.014062499999999999</v>
      </c>
      <c r="H19" s="49">
        <v>12</v>
      </c>
    </row>
    <row r="20" spans="1:8" ht="15" customHeight="1">
      <c r="A20" s="3" t="s">
        <v>219</v>
      </c>
      <c r="B20" s="51" t="s">
        <v>113</v>
      </c>
      <c r="C20" s="49">
        <v>126</v>
      </c>
      <c r="D20" s="84">
        <v>100</v>
      </c>
      <c r="E20" s="52">
        <v>0.0006944444444444445</v>
      </c>
      <c r="F20" s="53">
        <v>0.009027777777777779</v>
      </c>
      <c r="G20" s="53">
        <f t="shared" si="0"/>
        <v>0.008333333333333335</v>
      </c>
      <c r="H20" s="54">
        <v>2</v>
      </c>
    </row>
    <row r="21" spans="1:8" ht="15" customHeight="1">
      <c r="A21" s="3" t="s">
        <v>247</v>
      </c>
      <c r="B21" s="55" t="s">
        <v>120</v>
      </c>
      <c r="C21" s="54">
        <v>127</v>
      </c>
      <c r="D21" s="84">
        <v>101</v>
      </c>
      <c r="E21" s="52">
        <v>0.0008680555555555555</v>
      </c>
      <c r="F21" s="53">
        <v>0.014409722222222221</v>
      </c>
      <c r="G21" s="53">
        <f t="shared" si="0"/>
        <v>0.013541666666666665</v>
      </c>
      <c r="H21" s="56">
        <v>8</v>
      </c>
    </row>
    <row r="22" spans="1:8" ht="15" customHeight="1">
      <c r="A22" s="3" t="s">
        <v>278</v>
      </c>
      <c r="B22" s="55" t="s">
        <v>113</v>
      </c>
      <c r="C22" s="54">
        <v>135</v>
      </c>
      <c r="D22" s="84">
        <v>102</v>
      </c>
      <c r="E22" s="52">
        <v>0.0010416666666666667</v>
      </c>
      <c r="F22" s="53">
        <v>0.016030092592592592</v>
      </c>
      <c r="G22" s="53">
        <f t="shared" si="0"/>
        <v>0.014988425925925926</v>
      </c>
      <c r="H22" s="56">
        <v>14</v>
      </c>
    </row>
    <row r="23" spans="1:8" ht="15" customHeight="1">
      <c r="A23" s="3" t="s">
        <v>187</v>
      </c>
      <c r="B23" s="55" t="s">
        <v>122</v>
      </c>
      <c r="C23" s="49">
        <v>117</v>
      </c>
      <c r="D23" s="84">
        <v>103</v>
      </c>
      <c r="E23" s="52">
        <v>0.0012152777777777778</v>
      </c>
      <c r="F23" s="53">
        <v>0.018148148148148146</v>
      </c>
      <c r="G23" s="53">
        <f t="shared" si="0"/>
        <v>0.01693287037037037</v>
      </c>
      <c r="H23" s="49">
        <v>20</v>
      </c>
    </row>
    <row r="24" spans="1:8" ht="15" customHeight="1">
      <c r="A24" s="3" t="s">
        <v>114</v>
      </c>
      <c r="B24" s="55" t="s">
        <v>113</v>
      </c>
      <c r="C24" s="49">
        <v>121</v>
      </c>
      <c r="D24" s="84">
        <v>104</v>
      </c>
      <c r="E24" s="52">
        <v>0.001388888888888889</v>
      </c>
      <c r="F24" s="53">
        <v>0.009675925925925926</v>
      </c>
      <c r="G24" s="53">
        <f t="shared" si="0"/>
        <v>0.008287037037037037</v>
      </c>
      <c r="H24" s="88">
        <v>1</v>
      </c>
    </row>
    <row r="25" spans="1:8" ht="15" customHeight="1">
      <c r="A25" s="3" t="s">
        <v>169</v>
      </c>
      <c r="B25" s="51" t="s">
        <v>124</v>
      </c>
      <c r="C25" s="49">
        <v>125</v>
      </c>
      <c r="D25" s="84">
        <v>105</v>
      </c>
      <c r="E25" s="52">
        <v>0.0015624999999999999</v>
      </c>
      <c r="F25" s="53">
        <v>0.016701388888888887</v>
      </c>
      <c r="G25" s="53">
        <f t="shared" si="0"/>
        <v>0.015138888888888887</v>
      </c>
      <c r="H25" s="57">
        <v>15</v>
      </c>
    </row>
    <row r="26" spans="1:8" ht="15" customHeight="1">
      <c r="A26" s="3" t="s">
        <v>220</v>
      </c>
      <c r="B26" s="51" t="s">
        <v>124</v>
      </c>
      <c r="C26" s="49">
        <v>126</v>
      </c>
      <c r="D26" s="84">
        <v>106</v>
      </c>
      <c r="E26" s="52">
        <v>0.001736111111111111</v>
      </c>
      <c r="F26" s="53">
        <v>0.01545138888888889</v>
      </c>
      <c r="G26" s="53">
        <f t="shared" si="0"/>
        <v>0.013715277777777778</v>
      </c>
      <c r="H26" s="57">
        <v>10</v>
      </c>
    </row>
    <row r="27" spans="1:8" ht="15" customHeight="1">
      <c r="A27" s="3" t="s">
        <v>307</v>
      </c>
      <c r="B27" s="51" t="s">
        <v>113</v>
      </c>
      <c r="C27" s="54">
        <v>127</v>
      </c>
      <c r="D27" s="84">
        <v>107</v>
      </c>
      <c r="E27" s="52">
        <v>0.0019097222222222222</v>
      </c>
      <c r="F27" s="53">
        <v>0.013946759259259258</v>
      </c>
      <c r="G27" s="53">
        <f t="shared" si="0"/>
        <v>0.012037037037037035</v>
      </c>
      <c r="H27" s="54">
        <v>6</v>
      </c>
    </row>
    <row r="28" spans="1:8" ht="15" customHeight="1">
      <c r="A28" s="3" t="s">
        <v>279</v>
      </c>
      <c r="B28" s="51" t="s">
        <v>120</v>
      </c>
      <c r="C28" s="54">
        <v>135</v>
      </c>
      <c r="D28" s="84">
        <v>108</v>
      </c>
      <c r="E28" s="52">
        <v>0.0020833333333333333</v>
      </c>
      <c r="F28" s="53">
        <v>0.015625</v>
      </c>
      <c r="G28" s="53">
        <f t="shared" si="0"/>
        <v>0.013541666666666667</v>
      </c>
      <c r="H28" s="54">
        <v>8</v>
      </c>
    </row>
    <row r="29" spans="1:8" ht="15" customHeight="1">
      <c r="A29" s="3" t="s">
        <v>188</v>
      </c>
      <c r="B29" s="58" t="s">
        <v>122</v>
      </c>
      <c r="C29" s="49">
        <v>117</v>
      </c>
      <c r="D29" s="84">
        <v>109</v>
      </c>
      <c r="E29" s="52">
        <v>0.0022569444444444447</v>
      </c>
      <c r="F29" s="53">
        <v>0.02119212962962963</v>
      </c>
      <c r="G29" s="53">
        <f t="shared" si="0"/>
        <v>0.018935185185185187</v>
      </c>
      <c r="H29" s="57">
        <v>23</v>
      </c>
    </row>
    <row r="30" spans="1:8" ht="15" customHeight="1">
      <c r="A30" s="3" t="s">
        <v>115</v>
      </c>
      <c r="B30" s="58" t="s">
        <v>116</v>
      </c>
      <c r="C30" s="49">
        <v>121</v>
      </c>
      <c r="D30" s="84">
        <v>110</v>
      </c>
      <c r="E30" s="52">
        <v>0.0024305555555555556</v>
      </c>
      <c r="F30" s="53">
        <v>0.012546296296296297</v>
      </c>
      <c r="G30" s="53">
        <f t="shared" si="0"/>
        <v>0.010115740740740741</v>
      </c>
      <c r="H30" s="57">
        <v>4</v>
      </c>
    </row>
    <row r="31" spans="1:8" ht="15" customHeight="1">
      <c r="A31" s="3" t="s">
        <v>170</v>
      </c>
      <c r="B31" s="55" t="s">
        <v>124</v>
      </c>
      <c r="C31" s="49">
        <v>125</v>
      </c>
      <c r="D31" s="84">
        <v>111</v>
      </c>
      <c r="E31" s="52">
        <v>0.0026041666666666665</v>
      </c>
      <c r="F31" s="53">
        <v>0.02003472222222222</v>
      </c>
      <c r="G31" s="53">
        <f t="shared" si="0"/>
        <v>0.017430555555555553</v>
      </c>
      <c r="H31" s="54">
        <v>22</v>
      </c>
    </row>
    <row r="32" spans="1:8" ht="15" customHeight="1">
      <c r="A32" s="3" t="s">
        <v>221</v>
      </c>
      <c r="B32" s="55" t="s">
        <v>113</v>
      </c>
      <c r="C32" s="49">
        <v>126</v>
      </c>
      <c r="D32" s="84">
        <v>112</v>
      </c>
      <c r="E32" s="52">
        <v>0.002777777777777778</v>
      </c>
      <c r="F32" s="53">
        <v>0.019131944444444444</v>
      </c>
      <c r="G32" s="53">
        <f t="shared" si="0"/>
        <v>0.016354166666666666</v>
      </c>
      <c r="H32" s="54">
        <v>19</v>
      </c>
    </row>
    <row r="33" spans="1:8" ht="15" customHeight="1">
      <c r="A33" s="3" t="s">
        <v>248</v>
      </c>
      <c r="B33" s="51" t="s">
        <v>124</v>
      </c>
      <c r="C33" s="49">
        <v>127</v>
      </c>
      <c r="D33" s="84">
        <v>113</v>
      </c>
      <c r="E33" s="52">
        <v>0.002951388888888889</v>
      </c>
      <c r="F33" s="53">
        <v>0.015949074074074074</v>
      </c>
      <c r="G33" s="53">
        <f t="shared" si="0"/>
        <v>0.012997685185185185</v>
      </c>
      <c r="H33" s="57">
        <v>7</v>
      </c>
    </row>
    <row r="34" spans="1:8" ht="15" customHeight="1">
      <c r="A34" s="3" t="s">
        <v>280</v>
      </c>
      <c r="B34" s="51" t="s">
        <v>124</v>
      </c>
      <c r="C34" s="54">
        <v>135</v>
      </c>
      <c r="D34" s="84">
        <v>114</v>
      </c>
      <c r="E34" s="52">
        <v>0.0031249999999999997</v>
      </c>
      <c r="F34" s="53">
        <v>0.017384259259259262</v>
      </c>
      <c r="G34" s="53">
        <f t="shared" si="0"/>
        <v>0.014259259259259263</v>
      </c>
      <c r="H34" s="57">
        <v>13</v>
      </c>
    </row>
    <row r="35" spans="1:8" ht="15" customHeight="1">
      <c r="A35" s="3" t="s">
        <v>189</v>
      </c>
      <c r="B35" s="51" t="s">
        <v>116</v>
      </c>
      <c r="C35" s="49">
        <v>117</v>
      </c>
      <c r="D35" s="84">
        <v>115</v>
      </c>
      <c r="E35" s="52">
        <v>0.003298611111111111</v>
      </c>
      <c r="F35" s="53">
        <v>0.020358796296296295</v>
      </c>
      <c r="G35" s="53">
        <f t="shared" si="0"/>
        <v>0.017060185185185185</v>
      </c>
      <c r="H35" s="54">
        <v>21</v>
      </c>
    </row>
    <row r="36" spans="1:8" ht="15" customHeight="1">
      <c r="A36" s="3" t="s">
        <v>117</v>
      </c>
      <c r="B36" s="51" t="s">
        <v>116</v>
      </c>
      <c r="C36" s="54">
        <v>121</v>
      </c>
      <c r="D36" s="84">
        <v>116</v>
      </c>
      <c r="E36" s="52">
        <v>0.003472222222222222</v>
      </c>
      <c r="F36" s="53">
        <v>0.01900462962962963</v>
      </c>
      <c r="G36" s="53">
        <f t="shared" si="0"/>
        <v>0.01553240740740741</v>
      </c>
      <c r="H36" s="54">
        <v>16</v>
      </c>
    </row>
    <row r="37" spans="1:8" ht="15" customHeight="1">
      <c r="A37" s="3" t="s">
        <v>171</v>
      </c>
      <c r="B37" s="51" t="s">
        <v>116</v>
      </c>
      <c r="C37" s="49">
        <v>125</v>
      </c>
      <c r="D37" s="84">
        <v>117</v>
      </c>
      <c r="E37" s="52">
        <v>0.003645833333333333</v>
      </c>
      <c r="F37" s="53">
        <v>0.017569444444444447</v>
      </c>
      <c r="G37" s="53">
        <f t="shared" si="0"/>
        <v>0.013923611111111114</v>
      </c>
      <c r="H37" s="57">
        <v>11</v>
      </c>
    </row>
    <row r="38" spans="1:8" ht="15" customHeight="1">
      <c r="A38" s="3" t="s">
        <v>222</v>
      </c>
      <c r="B38" s="51" t="s">
        <v>116</v>
      </c>
      <c r="C38" s="49">
        <v>126</v>
      </c>
      <c r="D38" s="84">
        <v>118</v>
      </c>
      <c r="E38" s="52">
        <v>0.0038194444444444443</v>
      </c>
      <c r="F38" s="53">
        <v>0.019571759259259257</v>
      </c>
      <c r="G38" s="53">
        <f t="shared" si="0"/>
        <v>0.015752314814814813</v>
      </c>
      <c r="H38" s="57">
        <v>17</v>
      </c>
    </row>
    <row r="39" spans="1:8" ht="15" customHeight="1">
      <c r="A39" s="3" t="s">
        <v>249</v>
      </c>
      <c r="B39" s="51" t="s">
        <v>113</v>
      </c>
      <c r="C39" s="54">
        <v>127</v>
      </c>
      <c r="D39" s="84">
        <v>119</v>
      </c>
      <c r="E39" s="59">
        <v>0.003993055555555556</v>
      </c>
      <c r="F39" s="53">
        <v>0.01315972222222222</v>
      </c>
      <c r="G39" s="53">
        <f t="shared" si="0"/>
        <v>0.009166666666666663</v>
      </c>
      <c r="H39" s="54">
        <v>3</v>
      </c>
    </row>
    <row r="40" spans="1:8" ht="15" customHeight="1">
      <c r="A40" s="3" t="s">
        <v>281</v>
      </c>
      <c r="B40" s="51" t="s">
        <v>124</v>
      </c>
      <c r="C40" s="49">
        <v>135</v>
      </c>
      <c r="D40" s="84">
        <v>120</v>
      </c>
      <c r="E40" s="59">
        <v>0.004166666666666667</v>
      </c>
      <c r="F40" s="53">
        <v>0.02011574074074074</v>
      </c>
      <c r="G40" s="53">
        <f t="shared" si="0"/>
        <v>0.015949074074074074</v>
      </c>
      <c r="H40" s="54">
        <v>18</v>
      </c>
    </row>
    <row r="41" spans="1:8" ht="15" customHeight="1">
      <c r="A41" s="60"/>
      <c r="B41" s="61"/>
      <c r="C41" s="61"/>
      <c r="D41" s="90"/>
      <c r="E41" s="149" t="s">
        <v>4</v>
      </c>
      <c r="F41" s="151" t="s">
        <v>48</v>
      </c>
      <c r="G41" s="152"/>
      <c r="H41" s="153" t="s">
        <v>46</v>
      </c>
    </row>
    <row r="42" spans="1:8" ht="15" customHeight="1">
      <c r="A42" s="62"/>
      <c r="B42" s="63"/>
      <c r="C42" s="63"/>
      <c r="D42" s="91"/>
      <c r="E42" s="150"/>
      <c r="F42" s="96" t="s">
        <v>47</v>
      </c>
      <c r="G42" s="96" t="s">
        <v>49</v>
      </c>
      <c r="H42" s="154"/>
    </row>
    <row r="43" spans="1:8" ht="15" customHeight="1">
      <c r="A43" s="155" t="s">
        <v>54</v>
      </c>
      <c r="B43" s="156"/>
      <c r="C43" s="156"/>
      <c r="D43" s="157"/>
      <c r="E43" s="51">
        <v>117</v>
      </c>
      <c r="F43" s="64">
        <f aca="true" t="shared" si="1" ref="F43:F48">SUM(G17,G23,G29,G35)</f>
        <v>0.07395833333333333</v>
      </c>
      <c r="G43" s="64">
        <f aca="true" t="shared" si="2" ref="G43:G48">F43-MAX(G17,G23,G29,G35)</f>
        <v>0.052928240740740734</v>
      </c>
      <c r="H43" s="49">
        <v>6</v>
      </c>
    </row>
    <row r="44" spans="1:8" ht="15" customHeight="1">
      <c r="A44" s="155" t="s">
        <v>59</v>
      </c>
      <c r="B44" s="156"/>
      <c r="C44" s="156"/>
      <c r="D44" s="157"/>
      <c r="E44" s="55">
        <v>121</v>
      </c>
      <c r="F44" s="64">
        <f t="shared" si="1"/>
        <v>0.04533564814814815</v>
      </c>
      <c r="G44" s="64">
        <f t="shared" si="2"/>
        <v>0.02980324074074074</v>
      </c>
      <c r="H44" s="88">
        <v>1</v>
      </c>
    </row>
    <row r="45" spans="1:8" ht="15" customHeight="1">
      <c r="A45" s="155" t="s">
        <v>78</v>
      </c>
      <c r="B45" s="156"/>
      <c r="C45" s="156"/>
      <c r="D45" s="157"/>
      <c r="E45" s="55">
        <v>125</v>
      </c>
      <c r="F45" s="64">
        <f t="shared" si="1"/>
        <v>0.06055555555555556</v>
      </c>
      <c r="G45" s="64">
        <f t="shared" si="2"/>
        <v>0.043125000000000004</v>
      </c>
      <c r="H45" s="54">
        <v>5</v>
      </c>
    </row>
    <row r="46" spans="1:8" ht="15" customHeight="1">
      <c r="A46" s="62"/>
      <c r="B46" s="63"/>
      <c r="C46" s="63"/>
      <c r="D46" s="91"/>
      <c r="E46" s="55">
        <v>126</v>
      </c>
      <c r="F46" s="64">
        <f t="shared" si="1"/>
        <v>0.05415509259259259</v>
      </c>
      <c r="G46" s="64">
        <f t="shared" si="2"/>
        <v>0.03780092592592592</v>
      </c>
      <c r="H46" s="54">
        <v>3</v>
      </c>
    </row>
    <row r="47" spans="1:8" ht="15" customHeight="1">
      <c r="A47" s="62"/>
      <c r="B47" s="63"/>
      <c r="C47" s="63"/>
      <c r="D47" s="91"/>
      <c r="E47" s="55">
        <v>127</v>
      </c>
      <c r="F47" s="64">
        <f t="shared" si="1"/>
        <v>0.047743055555555546</v>
      </c>
      <c r="G47" s="64">
        <f t="shared" si="2"/>
        <v>0.03420138888888888</v>
      </c>
      <c r="H47" s="54">
        <v>2</v>
      </c>
    </row>
    <row r="48" spans="1:8" ht="15" customHeight="1">
      <c r="A48" s="65"/>
      <c r="B48" s="66"/>
      <c r="C48" s="66"/>
      <c r="D48" s="92"/>
      <c r="E48" s="55">
        <v>135</v>
      </c>
      <c r="F48" s="64">
        <f t="shared" si="1"/>
        <v>0.05873842592592593</v>
      </c>
      <c r="G48" s="64">
        <f t="shared" si="2"/>
        <v>0.042789351851851856</v>
      </c>
      <c r="H48" s="54">
        <v>4</v>
      </c>
    </row>
    <row r="49" ht="15" customHeight="1"/>
    <row r="50" ht="15" customHeight="1">
      <c r="A50" s="1" t="s">
        <v>63</v>
      </c>
    </row>
    <row r="51" ht="15" customHeight="1"/>
    <row r="52" ht="15" customHeight="1">
      <c r="A52" s="1" t="s">
        <v>64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 password="DA94" sheet="1"/>
  <mergeCells count="19">
    <mergeCell ref="E41:E42"/>
    <mergeCell ref="F41:G41"/>
    <mergeCell ref="H41:H42"/>
    <mergeCell ref="A43:D43"/>
    <mergeCell ref="A44:D44"/>
    <mergeCell ref="A45:D45"/>
    <mergeCell ref="F9:H9"/>
    <mergeCell ref="F10:G10"/>
    <mergeCell ref="F11:H11"/>
    <mergeCell ref="F12:H12"/>
    <mergeCell ref="A15:A16"/>
    <mergeCell ref="B15:B16"/>
    <mergeCell ref="C15:C16"/>
    <mergeCell ref="A1:J1"/>
    <mergeCell ref="A2:J2"/>
    <mergeCell ref="A3:J3"/>
    <mergeCell ref="C5:F5"/>
    <mergeCell ref="A6:J6"/>
    <mergeCell ref="F8:H8"/>
  </mergeCells>
  <printOptions/>
  <pageMargins left="0.5208333333333334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J52"/>
  <sheetViews>
    <sheetView view="pageLayout" workbookViewId="0" topLeftCell="A1">
      <selection activeCell="J11" sqref="J11"/>
    </sheetView>
  </sheetViews>
  <sheetFormatPr defaultColWidth="10.00390625" defaultRowHeight="14.25"/>
  <cols>
    <col min="1" max="1" width="19.25390625" style="4" customWidth="1"/>
    <col min="2" max="2" width="7.75390625" style="4" customWidth="1"/>
    <col min="3" max="3" width="8.375" style="4" customWidth="1"/>
    <col min="4" max="7" width="10.00390625" style="4" customWidth="1"/>
    <col min="8" max="8" width="10.50390625" style="4" customWidth="1"/>
    <col min="9" max="16384" width="10.00390625" style="4" customWidth="1"/>
  </cols>
  <sheetData>
    <row r="1" spans="1:10" ht="15" customHeight="1">
      <c r="A1" s="122" t="s">
        <v>50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" customHeight="1">
      <c r="A2" s="122" t="s">
        <v>51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" customHeight="1">
      <c r="A3" s="123" t="s">
        <v>52</v>
      </c>
      <c r="B3" s="123"/>
      <c r="C3" s="123"/>
      <c r="D3" s="123"/>
      <c r="E3" s="123"/>
      <c r="F3" s="123"/>
      <c r="G3" s="123"/>
      <c r="H3" s="123"/>
      <c r="I3" s="123"/>
      <c r="J3" s="123"/>
    </row>
    <row r="4" ht="15" customHeight="1"/>
    <row r="5" spans="2:10" ht="15" customHeight="1">
      <c r="B5" s="118" t="s">
        <v>342</v>
      </c>
      <c r="C5" s="123" t="s">
        <v>341</v>
      </c>
      <c r="D5" s="123"/>
      <c r="E5" s="123"/>
      <c r="F5" s="123"/>
      <c r="J5" s="29"/>
    </row>
    <row r="6" spans="1:10" ht="15" customHeight="1">
      <c r="A6" s="123" t="s">
        <v>338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5" customHeight="1">
      <c r="A8" s="132" t="s">
        <v>332</v>
      </c>
      <c r="B8" s="132"/>
      <c r="C8" s="28"/>
      <c r="D8" s="28"/>
      <c r="E8" s="28"/>
      <c r="F8" s="126" t="s">
        <v>75</v>
      </c>
      <c r="G8" s="126"/>
      <c r="H8" s="126"/>
      <c r="I8" s="28"/>
      <c r="J8" s="28"/>
    </row>
    <row r="9" spans="1:10" ht="15" customHeight="1">
      <c r="A9" s="132" t="s">
        <v>333</v>
      </c>
      <c r="B9" s="132"/>
      <c r="C9" s="28"/>
      <c r="D9" s="28"/>
      <c r="E9" s="28"/>
      <c r="F9" s="132" t="s">
        <v>297</v>
      </c>
      <c r="G9" s="132"/>
      <c r="H9" s="132"/>
      <c r="I9" s="28"/>
      <c r="J9" s="28"/>
    </row>
    <row r="10" spans="1:10" ht="15" customHeight="1">
      <c r="A10" s="132" t="s">
        <v>334</v>
      </c>
      <c r="B10" s="132"/>
      <c r="C10" s="28"/>
      <c r="D10" s="28"/>
      <c r="E10" s="28"/>
      <c r="F10" s="126" t="s">
        <v>79</v>
      </c>
      <c r="G10" s="126"/>
      <c r="H10" s="28"/>
      <c r="I10" s="28"/>
      <c r="J10" s="28"/>
    </row>
    <row r="11" spans="1:10" ht="15" customHeight="1">
      <c r="A11" s="132" t="s">
        <v>335</v>
      </c>
      <c r="B11" s="132"/>
      <c r="C11" s="28"/>
      <c r="D11" s="28"/>
      <c r="E11" s="28"/>
      <c r="F11" s="126" t="s">
        <v>300</v>
      </c>
      <c r="G11" s="126"/>
      <c r="H11" s="126"/>
      <c r="I11" s="28"/>
      <c r="J11" s="28"/>
    </row>
    <row r="12" spans="1:10" ht="15" customHeight="1">
      <c r="A12" s="132" t="s">
        <v>336</v>
      </c>
      <c r="B12" s="132"/>
      <c r="C12" s="28"/>
      <c r="D12" s="28"/>
      <c r="E12" s="28"/>
      <c r="F12" s="126" t="s">
        <v>314</v>
      </c>
      <c r="G12" s="126"/>
      <c r="H12" s="126"/>
      <c r="I12" s="28"/>
      <c r="J12" s="28"/>
    </row>
    <row r="13" spans="1:10" ht="15" customHeight="1">
      <c r="A13" s="97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5" customHeight="1">
      <c r="A14" s="28"/>
      <c r="B14" s="28"/>
      <c r="C14" s="28"/>
      <c r="D14" s="28" t="s">
        <v>65</v>
      </c>
      <c r="E14" s="28"/>
      <c r="F14" s="28"/>
      <c r="G14" s="28"/>
      <c r="H14" s="28"/>
      <c r="I14" s="28"/>
      <c r="J14" s="28"/>
    </row>
    <row r="15" spans="1:8" ht="15" customHeight="1">
      <c r="A15" s="124" t="s">
        <v>0</v>
      </c>
      <c r="B15" s="124" t="s">
        <v>5</v>
      </c>
      <c r="C15" s="124" t="s">
        <v>4</v>
      </c>
      <c r="D15" s="89" t="s">
        <v>6</v>
      </c>
      <c r="E15" s="89" t="s">
        <v>7</v>
      </c>
      <c r="F15" s="89" t="s">
        <v>7</v>
      </c>
      <c r="G15" s="98" t="s">
        <v>2</v>
      </c>
      <c r="H15" s="89" t="s">
        <v>35</v>
      </c>
    </row>
    <row r="16" spans="1:8" ht="15" customHeight="1">
      <c r="A16" s="125"/>
      <c r="B16" s="125"/>
      <c r="C16" s="125"/>
      <c r="D16" s="84" t="s">
        <v>3</v>
      </c>
      <c r="E16" s="84" t="s">
        <v>1</v>
      </c>
      <c r="F16" s="84" t="s">
        <v>45</v>
      </c>
      <c r="G16" s="99" t="s">
        <v>8</v>
      </c>
      <c r="H16" s="84" t="s">
        <v>33</v>
      </c>
    </row>
    <row r="17" spans="1:8" ht="15" customHeight="1">
      <c r="A17" s="100" t="s">
        <v>190</v>
      </c>
      <c r="B17" s="93" t="s">
        <v>113</v>
      </c>
      <c r="C17" s="84">
        <v>117</v>
      </c>
      <c r="D17" s="84">
        <v>121</v>
      </c>
      <c r="E17" s="101">
        <v>0.004340277777777778</v>
      </c>
      <c r="F17" s="102">
        <v>0.02170138888888889</v>
      </c>
      <c r="G17" s="102">
        <f aca="true" t="shared" si="0" ref="G17:G32">F17-E17</f>
        <v>0.017361111111111112</v>
      </c>
      <c r="H17" s="103">
        <v>21</v>
      </c>
    </row>
    <row r="18" spans="1:8" ht="15" customHeight="1">
      <c r="A18" s="100" t="s">
        <v>118</v>
      </c>
      <c r="B18" s="93" t="s">
        <v>113</v>
      </c>
      <c r="C18" s="84">
        <v>121</v>
      </c>
      <c r="D18" s="84">
        <v>122</v>
      </c>
      <c r="E18" s="101">
        <v>0.004513888888888889</v>
      </c>
      <c r="F18" s="102">
        <v>0.017384259259259262</v>
      </c>
      <c r="G18" s="102">
        <f t="shared" si="0"/>
        <v>0.012870370370370372</v>
      </c>
      <c r="H18" s="84">
        <v>19</v>
      </c>
    </row>
    <row r="19" spans="1:8" ht="15" customHeight="1">
      <c r="A19" s="100" t="s">
        <v>172</v>
      </c>
      <c r="B19" s="93" t="s">
        <v>113</v>
      </c>
      <c r="C19" s="84">
        <v>125</v>
      </c>
      <c r="D19" s="84">
        <v>123</v>
      </c>
      <c r="E19" s="101">
        <v>0.0046875</v>
      </c>
      <c r="F19" s="102">
        <v>0.01724537037037037</v>
      </c>
      <c r="G19" s="102">
        <f t="shared" si="0"/>
        <v>0.012557870370370369</v>
      </c>
      <c r="H19" s="84">
        <v>18</v>
      </c>
    </row>
    <row r="20" spans="1:8" ht="15" customHeight="1">
      <c r="A20" s="100" t="s">
        <v>223</v>
      </c>
      <c r="B20" s="93" t="s">
        <v>124</v>
      </c>
      <c r="C20" s="84">
        <v>126</v>
      </c>
      <c r="D20" s="84">
        <v>124</v>
      </c>
      <c r="E20" s="101">
        <v>0.004861111111111111</v>
      </c>
      <c r="F20" s="102">
        <v>0.01521990740740741</v>
      </c>
      <c r="G20" s="102">
        <f t="shared" si="0"/>
        <v>0.010358796296296298</v>
      </c>
      <c r="H20" s="103">
        <v>4</v>
      </c>
    </row>
    <row r="21" spans="1:8" ht="15" customHeight="1">
      <c r="A21" s="100" t="s">
        <v>308</v>
      </c>
      <c r="B21" s="104" t="s">
        <v>124</v>
      </c>
      <c r="C21" s="103">
        <v>127</v>
      </c>
      <c r="D21" s="84">
        <v>125</v>
      </c>
      <c r="E21" s="101">
        <v>0.0050347222222222225</v>
      </c>
      <c r="F21" s="102">
        <v>0.015243055555555557</v>
      </c>
      <c r="G21" s="102">
        <f t="shared" si="0"/>
        <v>0.010208333333333333</v>
      </c>
      <c r="H21" s="105">
        <v>3</v>
      </c>
    </row>
    <row r="22" spans="1:8" ht="15" customHeight="1">
      <c r="A22" s="100" t="s">
        <v>282</v>
      </c>
      <c r="B22" s="104" t="s">
        <v>124</v>
      </c>
      <c r="C22" s="103">
        <v>135</v>
      </c>
      <c r="D22" s="84">
        <v>126</v>
      </c>
      <c r="E22" s="101">
        <v>0.005208333333333333</v>
      </c>
      <c r="F22" s="102">
        <v>0.016087962962962964</v>
      </c>
      <c r="G22" s="102">
        <f t="shared" si="0"/>
        <v>0.010879629629629631</v>
      </c>
      <c r="H22" s="105">
        <v>8</v>
      </c>
    </row>
    <row r="23" spans="1:8" ht="15" customHeight="1">
      <c r="A23" s="100" t="s">
        <v>191</v>
      </c>
      <c r="B23" s="104" t="s">
        <v>113</v>
      </c>
      <c r="C23" s="84">
        <v>117</v>
      </c>
      <c r="D23" s="84">
        <v>127</v>
      </c>
      <c r="E23" s="101">
        <v>0.005381944444444445</v>
      </c>
      <c r="F23" s="102">
        <v>0.01707175925925926</v>
      </c>
      <c r="G23" s="102">
        <f t="shared" si="0"/>
        <v>0.011689814814814813</v>
      </c>
      <c r="H23" s="84">
        <v>14</v>
      </c>
    </row>
    <row r="24" spans="1:8" ht="15" customHeight="1">
      <c r="A24" s="100" t="s">
        <v>119</v>
      </c>
      <c r="B24" s="104" t="s">
        <v>120</v>
      </c>
      <c r="C24" s="84">
        <v>121</v>
      </c>
      <c r="D24" s="84">
        <v>128</v>
      </c>
      <c r="E24" s="101">
        <v>0.005555555555555556</v>
      </c>
      <c r="F24" s="102">
        <v>0.015625</v>
      </c>
      <c r="G24" s="102">
        <f t="shared" si="0"/>
        <v>0.010069444444444443</v>
      </c>
      <c r="H24" s="103">
        <v>2</v>
      </c>
    </row>
    <row r="25" spans="1:8" ht="15" customHeight="1">
      <c r="A25" s="100" t="s">
        <v>173</v>
      </c>
      <c r="B25" s="93" t="s">
        <v>122</v>
      </c>
      <c r="C25" s="84">
        <v>125</v>
      </c>
      <c r="D25" s="84">
        <v>129</v>
      </c>
      <c r="E25" s="101">
        <v>0.005729166666666667</v>
      </c>
      <c r="F25" s="102">
        <v>0.017256944444444446</v>
      </c>
      <c r="G25" s="102">
        <f t="shared" si="0"/>
        <v>0.01152777777777778</v>
      </c>
      <c r="H25" s="106">
        <v>10</v>
      </c>
    </row>
    <row r="26" spans="1:8" ht="15" customHeight="1">
      <c r="A26" s="100" t="s">
        <v>224</v>
      </c>
      <c r="B26" s="93" t="s">
        <v>124</v>
      </c>
      <c r="C26" s="84">
        <v>126</v>
      </c>
      <c r="D26" s="84">
        <v>130</v>
      </c>
      <c r="E26" s="101">
        <v>0.005902777777777778</v>
      </c>
      <c r="F26" s="102">
        <v>0.016516203703703703</v>
      </c>
      <c r="G26" s="102">
        <f t="shared" si="0"/>
        <v>0.010613425925925925</v>
      </c>
      <c r="H26" s="106">
        <v>5</v>
      </c>
    </row>
    <row r="27" spans="1:8" ht="15" customHeight="1">
      <c r="A27" s="100" t="s">
        <v>250</v>
      </c>
      <c r="B27" s="93" t="s">
        <v>116</v>
      </c>
      <c r="C27" s="103">
        <v>127</v>
      </c>
      <c r="D27" s="84">
        <v>131</v>
      </c>
      <c r="E27" s="101">
        <v>0.006076388888888889</v>
      </c>
      <c r="F27" s="102">
        <v>0.016805555555555556</v>
      </c>
      <c r="G27" s="102">
        <f t="shared" si="0"/>
        <v>0.010729166666666668</v>
      </c>
      <c r="H27" s="103">
        <v>6</v>
      </c>
    </row>
    <row r="28" spans="1:8" ht="15" customHeight="1">
      <c r="A28" s="100" t="s">
        <v>283</v>
      </c>
      <c r="B28" s="93" t="s">
        <v>124</v>
      </c>
      <c r="C28" s="103">
        <v>135</v>
      </c>
      <c r="D28" s="84">
        <v>132</v>
      </c>
      <c r="E28" s="101">
        <v>0.0062499999999999995</v>
      </c>
      <c r="F28" s="102">
        <v>0.018530092592592595</v>
      </c>
      <c r="G28" s="102">
        <f t="shared" si="0"/>
        <v>0.012280092592592596</v>
      </c>
      <c r="H28" s="103">
        <v>17</v>
      </c>
    </row>
    <row r="29" spans="1:8" ht="15" customHeight="1">
      <c r="A29" s="100" t="s">
        <v>192</v>
      </c>
      <c r="B29" s="108" t="s">
        <v>113</v>
      </c>
      <c r="C29" s="84">
        <v>117</v>
      </c>
      <c r="D29" s="84">
        <v>133</v>
      </c>
      <c r="E29" s="101">
        <v>0.006423611111111112</v>
      </c>
      <c r="F29" s="102">
        <v>0.021180555555555553</v>
      </c>
      <c r="G29" s="102">
        <f t="shared" si="0"/>
        <v>0.01475694444444444</v>
      </c>
      <c r="H29" s="106">
        <v>20</v>
      </c>
    </row>
    <row r="30" spans="1:8" ht="15" customHeight="1">
      <c r="A30" s="100" t="s">
        <v>121</v>
      </c>
      <c r="B30" s="108" t="s">
        <v>122</v>
      </c>
      <c r="C30" s="84">
        <v>121</v>
      </c>
      <c r="D30" s="84">
        <v>134</v>
      </c>
      <c r="E30" s="101">
        <v>0.006597222222222222</v>
      </c>
      <c r="F30" s="102">
        <v>0.017881944444444443</v>
      </c>
      <c r="G30" s="102">
        <f t="shared" si="0"/>
        <v>0.01128472222222222</v>
      </c>
      <c r="H30" s="106">
        <v>9</v>
      </c>
    </row>
    <row r="31" spans="1:8" ht="15" customHeight="1">
      <c r="A31" s="100" t="s">
        <v>174</v>
      </c>
      <c r="B31" s="104" t="s">
        <v>122</v>
      </c>
      <c r="C31" s="84">
        <v>125</v>
      </c>
      <c r="D31" s="84">
        <v>135</v>
      </c>
      <c r="E31" s="101">
        <v>0.0067708333333333336</v>
      </c>
      <c r="F31" s="102">
        <v>0.01877314814814815</v>
      </c>
      <c r="G31" s="102">
        <f t="shared" si="0"/>
        <v>0.012002314814814816</v>
      </c>
      <c r="H31" s="103">
        <v>16</v>
      </c>
    </row>
    <row r="32" spans="1:8" ht="15" customHeight="1">
      <c r="A32" s="100" t="s">
        <v>225</v>
      </c>
      <c r="B32" s="104" t="s">
        <v>124</v>
      </c>
      <c r="C32" s="84">
        <v>126</v>
      </c>
      <c r="D32" s="84">
        <v>136</v>
      </c>
      <c r="E32" s="101">
        <v>0.006944444444444444</v>
      </c>
      <c r="F32" s="102">
        <v>0.018564814814814815</v>
      </c>
      <c r="G32" s="102">
        <f t="shared" si="0"/>
        <v>0.011620370370370371</v>
      </c>
      <c r="H32" s="103">
        <v>13</v>
      </c>
    </row>
    <row r="33" spans="1:8" ht="15" customHeight="1">
      <c r="A33" s="107" t="s">
        <v>309</v>
      </c>
      <c r="B33" s="93" t="s">
        <v>122</v>
      </c>
      <c r="C33" s="84">
        <v>127</v>
      </c>
      <c r="D33" s="84">
        <v>137</v>
      </c>
      <c r="E33" s="101">
        <v>0.007118055555555555</v>
      </c>
      <c r="F33" s="102">
        <v>0</v>
      </c>
      <c r="G33" s="102">
        <v>0.017534722222222222</v>
      </c>
      <c r="H33" s="106">
        <v>22</v>
      </c>
    </row>
    <row r="34" spans="1:8" ht="15" customHeight="1">
      <c r="A34" s="100" t="s">
        <v>284</v>
      </c>
      <c r="B34" s="93" t="s">
        <v>113</v>
      </c>
      <c r="C34" s="103">
        <v>135</v>
      </c>
      <c r="D34" s="84">
        <v>138</v>
      </c>
      <c r="E34" s="101">
        <v>0.007291666666666666</v>
      </c>
      <c r="F34" s="102">
        <v>0.018854166666666665</v>
      </c>
      <c r="G34" s="102">
        <f>F34-E34</f>
        <v>0.0115625</v>
      </c>
      <c r="H34" s="106">
        <v>11</v>
      </c>
    </row>
    <row r="35" spans="1:8" ht="15" customHeight="1">
      <c r="A35" s="107" t="s">
        <v>193</v>
      </c>
      <c r="B35" s="93" t="s">
        <v>113</v>
      </c>
      <c r="C35" s="84">
        <v>117</v>
      </c>
      <c r="D35" s="84">
        <v>139</v>
      </c>
      <c r="E35" s="101">
        <v>0.007465277777777778</v>
      </c>
      <c r="F35" s="102">
        <v>0</v>
      </c>
      <c r="G35" s="102">
        <v>0.017534722222222222</v>
      </c>
      <c r="H35" s="103">
        <v>22</v>
      </c>
    </row>
    <row r="36" spans="1:8" ht="15" customHeight="1">
      <c r="A36" s="107" t="s">
        <v>123</v>
      </c>
      <c r="B36" s="93" t="s">
        <v>124</v>
      </c>
      <c r="C36" s="103">
        <v>121</v>
      </c>
      <c r="D36" s="84">
        <v>140</v>
      </c>
      <c r="E36" s="101">
        <v>0.007638888888888889</v>
      </c>
      <c r="F36" s="102">
        <v>0</v>
      </c>
      <c r="G36" s="102">
        <v>0.017534722222222222</v>
      </c>
      <c r="H36" s="103">
        <v>22</v>
      </c>
    </row>
    <row r="37" spans="1:8" ht="15" customHeight="1">
      <c r="A37" s="100" t="s">
        <v>175</v>
      </c>
      <c r="B37" s="93" t="s">
        <v>122</v>
      </c>
      <c r="C37" s="84">
        <v>125</v>
      </c>
      <c r="D37" s="84">
        <v>141</v>
      </c>
      <c r="E37" s="101">
        <v>0.0078125</v>
      </c>
      <c r="F37" s="102">
        <v>0.01954861111111111</v>
      </c>
      <c r="G37" s="102">
        <f>F37-E37</f>
        <v>0.01173611111111111</v>
      </c>
      <c r="H37" s="106">
        <v>15</v>
      </c>
    </row>
    <row r="38" spans="1:8" ht="15" customHeight="1">
      <c r="A38" s="100" t="s">
        <v>226</v>
      </c>
      <c r="B38" s="93" t="s">
        <v>124</v>
      </c>
      <c r="C38" s="84">
        <v>126</v>
      </c>
      <c r="D38" s="84">
        <v>142</v>
      </c>
      <c r="E38" s="101">
        <v>0.007986111111111112</v>
      </c>
      <c r="F38" s="102">
        <v>0.019560185185185184</v>
      </c>
      <c r="G38" s="102">
        <f>F38-E38</f>
        <v>0.011574074074074072</v>
      </c>
      <c r="H38" s="106">
        <v>12</v>
      </c>
    </row>
    <row r="39" spans="1:8" ht="15" customHeight="1">
      <c r="A39" s="100" t="s">
        <v>251</v>
      </c>
      <c r="B39" s="93" t="s">
        <v>252</v>
      </c>
      <c r="C39" s="103">
        <v>127</v>
      </c>
      <c r="D39" s="84">
        <v>143</v>
      </c>
      <c r="E39" s="101">
        <v>0.008159722222222223</v>
      </c>
      <c r="F39" s="102">
        <v>0.018148148148148146</v>
      </c>
      <c r="G39" s="102">
        <f>F39-E39</f>
        <v>0.009988425925925923</v>
      </c>
      <c r="H39" s="103">
        <v>1</v>
      </c>
    </row>
    <row r="40" spans="1:8" ht="15" customHeight="1">
      <c r="A40" s="100" t="s">
        <v>285</v>
      </c>
      <c r="B40" s="93" t="s">
        <v>252</v>
      </c>
      <c r="C40" s="84">
        <v>135</v>
      </c>
      <c r="D40" s="84">
        <v>144</v>
      </c>
      <c r="E40" s="110">
        <v>0.008333333333333333</v>
      </c>
      <c r="F40" s="102">
        <v>0.01920138888888889</v>
      </c>
      <c r="G40" s="102">
        <f>F40-E40</f>
        <v>0.010868055555555556</v>
      </c>
      <c r="H40" s="103">
        <v>7</v>
      </c>
    </row>
    <row r="41" spans="1:8" ht="15" customHeight="1">
      <c r="A41" s="111"/>
      <c r="B41" s="112"/>
      <c r="C41" s="112"/>
      <c r="D41" s="90"/>
      <c r="E41" s="138" t="s">
        <v>4</v>
      </c>
      <c r="F41" s="135" t="s">
        <v>48</v>
      </c>
      <c r="G41" s="136"/>
      <c r="H41" s="138" t="s">
        <v>46</v>
      </c>
    </row>
    <row r="42" spans="1:8" ht="15" customHeight="1">
      <c r="A42" s="41"/>
      <c r="B42" s="113"/>
      <c r="C42" s="113"/>
      <c r="D42" s="91"/>
      <c r="E42" s="139"/>
      <c r="F42" s="114" t="s">
        <v>47</v>
      </c>
      <c r="G42" s="114" t="s">
        <v>49</v>
      </c>
      <c r="H42" s="139"/>
    </row>
    <row r="43" spans="1:8" ht="15" customHeight="1">
      <c r="A43" s="127" t="s">
        <v>54</v>
      </c>
      <c r="B43" s="128"/>
      <c r="C43" s="128"/>
      <c r="D43" s="129"/>
      <c r="E43" s="93">
        <v>117</v>
      </c>
      <c r="F43" s="116">
        <f aca="true" t="shared" si="1" ref="F43:F48">SUM(G17,G23,G29,G35)</f>
        <v>0.06134259259259259</v>
      </c>
      <c r="G43" s="116">
        <f aca="true" t="shared" si="2" ref="G43:G48">F43-MAX(G17,G23,G29,G35)</f>
        <v>0.043807870370370365</v>
      </c>
      <c r="H43" s="84">
        <v>6</v>
      </c>
    </row>
    <row r="44" spans="1:8" ht="15" customHeight="1">
      <c r="A44" s="127" t="s">
        <v>67</v>
      </c>
      <c r="B44" s="128"/>
      <c r="C44" s="128"/>
      <c r="D44" s="129"/>
      <c r="E44" s="104">
        <v>121</v>
      </c>
      <c r="F44" s="116">
        <f t="shared" si="1"/>
        <v>0.05175925925925926</v>
      </c>
      <c r="G44" s="116">
        <f t="shared" si="2"/>
        <v>0.03422453703703704</v>
      </c>
      <c r="H44" s="103">
        <v>4</v>
      </c>
    </row>
    <row r="45" spans="1:8" ht="15" customHeight="1">
      <c r="A45" s="127" t="s">
        <v>78</v>
      </c>
      <c r="B45" s="128"/>
      <c r="C45" s="128"/>
      <c r="D45" s="129"/>
      <c r="E45" s="104">
        <v>125</v>
      </c>
      <c r="F45" s="116">
        <f t="shared" si="1"/>
        <v>0.047824074074074074</v>
      </c>
      <c r="G45" s="116">
        <f t="shared" si="2"/>
        <v>0.0352662037037037</v>
      </c>
      <c r="H45" s="103">
        <v>5</v>
      </c>
    </row>
    <row r="46" spans="1:8" ht="15" customHeight="1">
      <c r="A46" s="41"/>
      <c r="B46" s="113"/>
      <c r="C46" s="113"/>
      <c r="D46" s="91"/>
      <c r="E46" s="104">
        <v>126</v>
      </c>
      <c r="F46" s="116">
        <f t="shared" si="1"/>
        <v>0.04416666666666667</v>
      </c>
      <c r="G46" s="116">
        <f t="shared" si="2"/>
        <v>0.032546296296296295</v>
      </c>
      <c r="H46" s="103">
        <v>2</v>
      </c>
    </row>
    <row r="47" spans="1:8" ht="15" customHeight="1">
      <c r="A47" s="41"/>
      <c r="B47" s="113"/>
      <c r="C47" s="113"/>
      <c r="D47" s="91"/>
      <c r="E47" s="104">
        <v>127</v>
      </c>
      <c r="F47" s="116">
        <f t="shared" si="1"/>
        <v>0.04846064814814815</v>
      </c>
      <c r="G47" s="116">
        <f t="shared" si="2"/>
        <v>0.030925925925925926</v>
      </c>
      <c r="H47" s="103">
        <v>1</v>
      </c>
    </row>
    <row r="48" spans="1:8" ht="15" customHeight="1">
      <c r="A48" s="117"/>
      <c r="B48" s="42"/>
      <c r="C48" s="42"/>
      <c r="D48" s="92"/>
      <c r="E48" s="104">
        <v>135</v>
      </c>
      <c r="F48" s="116">
        <f t="shared" si="1"/>
        <v>0.04559027777777778</v>
      </c>
      <c r="G48" s="116">
        <f t="shared" si="2"/>
        <v>0.03331018518518518</v>
      </c>
      <c r="H48" s="103">
        <v>3</v>
      </c>
    </row>
    <row r="49" ht="15" customHeight="1"/>
    <row r="50" ht="15" customHeight="1">
      <c r="A50" s="4" t="s">
        <v>63</v>
      </c>
    </row>
    <row r="51" ht="15" customHeight="1"/>
    <row r="52" ht="15" customHeight="1">
      <c r="A52" s="4" t="s">
        <v>64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 password="DA94" sheet="1"/>
  <mergeCells count="24">
    <mergeCell ref="E41:E42"/>
    <mergeCell ref="F41:G41"/>
    <mergeCell ref="H41:H42"/>
    <mergeCell ref="A43:D43"/>
    <mergeCell ref="A44:D44"/>
    <mergeCell ref="A45:D45"/>
    <mergeCell ref="F11:H11"/>
    <mergeCell ref="F12:H12"/>
    <mergeCell ref="A15:A16"/>
    <mergeCell ref="B15:B16"/>
    <mergeCell ref="C15:C16"/>
    <mergeCell ref="A9:B9"/>
    <mergeCell ref="A10:B10"/>
    <mergeCell ref="A11:B11"/>
    <mergeCell ref="A12:B12"/>
    <mergeCell ref="F9:H9"/>
    <mergeCell ref="F10:G10"/>
    <mergeCell ref="A1:J1"/>
    <mergeCell ref="A2:J2"/>
    <mergeCell ref="A3:J3"/>
    <mergeCell ref="C5:F5"/>
    <mergeCell ref="A6:J6"/>
    <mergeCell ref="F8:H8"/>
    <mergeCell ref="A8:B8"/>
  </mergeCells>
  <printOptions/>
  <pageMargins left="0.5905511811023622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J52"/>
  <sheetViews>
    <sheetView view="pageLayout" workbookViewId="0" topLeftCell="A9">
      <selection activeCell="H50" sqref="G50:H50"/>
    </sheetView>
  </sheetViews>
  <sheetFormatPr defaultColWidth="2.875" defaultRowHeight="14.25"/>
  <cols>
    <col min="1" max="1" width="19.375" style="4" customWidth="1"/>
    <col min="2" max="7" width="9.625" style="4" customWidth="1"/>
    <col min="8" max="8" width="10.25390625" style="4" customWidth="1"/>
    <col min="9" max="13" width="9.625" style="4" customWidth="1"/>
    <col min="14" max="16384" width="2.875" style="4" customWidth="1"/>
  </cols>
  <sheetData>
    <row r="1" spans="1:10" ht="15" customHeight="1">
      <c r="A1" s="122" t="s">
        <v>50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" customHeight="1">
      <c r="A2" s="122" t="s">
        <v>51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" customHeight="1">
      <c r="A3" s="123" t="s">
        <v>343</v>
      </c>
      <c r="B3" s="123"/>
      <c r="C3" s="123"/>
      <c r="D3" s="123"/>
      <c r="E3" s="123"/>
      <c r="F3" s="123"/>
      <c r="G3" s="123"/>
      <c r="H3" s="123"/>
      <c r="I3" s="123"/>
      <c r="J3" s="123"/>
    </row>
    <row r="4" ht="15" customHeight="1"/>
    <row r="5" spans="3:10" ht="15" customHeight="1">
      <c r="C5" s="123" t="s">
        <v>61</v>
      </c>
      <c r="D5" s="123"/>
      <c r="E5" s="123"/>
      <c r="F5" s="123"/>
      <c r="J5" s="29"/>
    </row>
    <row r="6" spans="1:10" ht="15" customHeight="1">
      <c r="A6" s="123" t="s">
        <v>53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5" customHeight="1">
      <c r="A8" s="97" t="s">
        <v>9</v>
      </c>
      <c r="B8" s="28"/>
      <c r="C8" s="28"/>
      <c r="D8" s="28"/>
      <c r="E8" s="28"/>
      <c r="F8" s="126" t="s">
        <v>68</v>
      </c>
      <c r="G8" s="126"/>
      <c r="H8" s="126"/>
      <c r="I8" s="28"/>
      <c r="J8" s="28"/>
    </row>
    <row r="9" spans="1:10" ht="15" customHeight="1">
      <c r="A9" s="97" t="s">
        <v>55</v>
      </c>
      <c r="B9" s="28"/>
      <c r="C9" s="28"/>
      <c r="D9" s="28"/>
      <c r="E9" s="28"/>
      <c r="F9" s="132" t="s">
        <v>298</v>
      </c>
      <c r="G9" s="132"/>
      <c r="H9" s="132"/>
      <c r="I9" s="28"/>
      <c r="J9" s="28"/>
    </row>
    <row r="10" spans="1:10" ht="15" customHeight="1">
      <c r="A10" s="97" t="s">
        <v>56</v>
      </c>
      <c r="B10" s="28"/>
      <c r="C10" s="28"/>
      <c r="D10" s="28"/>
      <c r="E10" s="28"/>
      <c r="F10" s="126" t="s">
        <v>80</v>
      </c>
      <c r="G10" s="126"/>
      <c r="H10" s="28"/>
      <c r="I10" s="28"/>
      <c r="J10" s="28"/>
    </row>
    <row r="11" spans="1:10" ht="15" customHeight="1">
      <c r="A11" s="97" t="s">
        <v>57</v>
      </c>
      <c r="B11" s="28"/>
      <c r="C11" s="28"/>
      <c r="D11" s="28"/>
      <c r="E11" s="28"/>
      <c r="F11" s="126" t="s">
        <v>81</v>
      </c>
      <c r="G11" s="126"/>
      <c r="H11" s="126"/>
      <c r="I11" s="28"/>
      <c r="J11" s="28"/>
    </row>
    <row r="12" spans="1:10" ht="15" customHeight="1">
      <c r="A12" s="97" t="s">
        <v>58</v>
      </c>
      <c r="B12" s="28"/>
      <c r="C12" s="28"/>
      <c r="D12" s="28"/>
      <c r="E12" s="28"/>
      <c r="F12" s="126" t="s">
        <v>312</v>
      </c>
      <c r="G12" s="126"/>
      <c r="H12" s="126"/>
      <c r="I12" s="28"/>
      <c r="J12" s="28"/>
    </row>
    <row r="13" spans="1:10" ht="15" customHeight="1">
      <c r="A13" s="97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5" customHeight="1">
      <c r="A14" s="28"/>
      <c r="B14" s="28"/>
      <c r="C14" s="28"/>
      <c r="D14" s="28" t="s">
        <v>82</v>
      </c>
      <c r="E14" s="28"/>
      <c r="F14" s="28"/>
      <c r="G14" s="28"/>
      <c r="H14" s="28"/>
      <c r="I14" s="28"/>
      <c r="J14" s="28"/>
    </row>
    <row r="15" spans="1:8" ht="15" customHeight="1">
      <c r="A15" s="124" t="s">
        <v>0</v>
      </c>
      <c r="B15" s="124" t="s">
        <v>5</v>
      </c>
      <c r="C15" s="124" t="s">
        <v>4</v>
      </c>
      <c r="D15" s="89" t="s">
        <v>6</v>
      </c>
      <c r="E15" s="89" t="s">
        <v>7</v>
      </c>
      <c r="F15" s="89" t="s">
        <v>7</v>
      </c>
      <c r="G15" s="98" t="s">
        <v>2</v>
      </c>
      <c r="H15" s="89" t="s">
        <v>35</v>
      </c>
    </row>
    <row r="16" spans="1:8" ht="15" customHeight="1">
      <c r="A16" s="125"/>
      <c r="B16" s="125"/>
      <c r="C16" s="125"/>
      <c r="D16" s="84" t="s">
        <v>3</v>
      </c>
      <c r="E16" s="84" t="s">
        <v>1</v>
      </c>
      <c r="F16" s="84" t="s">
        <v>45</v>
      </c>
      <c r="G16" s="99" t="s">
        <v>8</v>
      </c>
      <c r="H16" s="84" t="s">
        <v>33</v>
      </c>
    </row>
    <row r="17" spans="1:8" ht="15" customHeight="1">
      <c r="A17" s="100" t="s">
        <v>194</v>
      </c>
      <c r="B17" s="93" t="s">
        <v>177</v>
      </c>
      <c r="C17" s="84">
        <v>117</v>
      </c>
      <c r="D17" s="84">
        <v>145</v>
      </c>
      <c r="E17" s="101">
        <v>0.00017361111111111112</v>
      </c>
      <c r="F17" s="102">
        <v>0.020995370370370373</v>
      </c>
      <c r="G17" s="102">
        <f aca="true" t="shared" si="0" ref="G17:G28">F17-E17</f>
        <v>0.020821759259259262</v>
      </c>
      <c r="H17" s="103">
        <v>16</v>
      </c>
    </row>
    <row r="18" spans="1:8" ht="15" customHeight="1">
      <c r="A18" s="100" t="s">
        <v>125</v>
      </c>
      <c r="B18" s="93">
        <v>11</v>
      </c>
      <c r="C18" s="84">
        <v>121</v>
      </c>
      <c r="D18" s="84">
        <v>146</v>
      </c>
      <c r="E18" s="101">
        <v>0.00034722222222222224</v>
      </c>
      <c r="F18" s="102">
        <v>0.023750000000000004</v>
      </c>
      <c r="G18" s="102">
        <f t="shared" si="0"/>
        <v>0.023402777777777783</v>
      </c>
      <c r="H18" s="84">
        <v>21</v>
      </c>
    </row>
    <row r="19" spans="1:8" ht="15" customHeight="1">
      <c r="A19" s="100" t="s">
        <v>176</v>
      </c>
      <c r="B19" s="93" t="s">
        <v>177</v>
      </c>
      <c r="C19" s="84">
        <v>125</v>
      </c>
      <c r="D19" s="84">
        <v>147</v>
      </c>
      <c r="E19" s="101">
        <v>0.0005208333333333333</v>
      </c>
      <c r="F19" s="102">
        <v>0.013425925925925924</v>
      </c>
      <c r="G19" s="102">
        <f t="shared" si="0"/>
        <v>0.012905092592592591</v>
      </c>
      <c r="H19" s="84">
        <v>3</v>
      </c>
    </row>
    <row r="20" spans="1:8" ht="15" customHeight="1">
      <c r="A20" s="100" t="s">
        <v>227</v>
      </c>
      <c r="B20" s="93">
        <v>10</v>
      </c>
      <c r="C20" s="84">
        <v>126</v>
      </c>
      <c r="D20" s="84">
        <v>148</v>
      </c>
      <c r="E20" s="101">
        <v>0.0006944444444444445</v>
      </c>
      <c r="F20" s="102">
        <v>0.013055555555555556</v>
      </c>
      <c r="G20" s="102">
        <f t="shared" si="0"/>
        <v>0.012361111111111113</v>
      </c>
      <c r="H20" s="103">
        <v>2</v>
      </c>
    </row>
    <row r="21" spans="1:8" ht="15" customHeight="1">
      <c r="A21" s="100" t="s">
        <v>253</v>
      </c>
      <c r="B21" s="104" t="s">
        <v>133</v>
      </c>
      <c r="C21" s="103">
        <v>127</v>
      </c>
      <c r="D21" s="84">
        <v>149</v>
      </c>
      <c r="E21" s="101">
        <v>0.0008680555555555555</v>
      </c>
      <c r="F21" s="102">
        <v>0.018125</v>
      </c>
      <c r="G21" s="102">
        <f t="shared" si="0"/>
        <v>0.017256944444444443</v>
      </c>
      <c r="H21" s="105">
        <v>6</v>
      </c>
    </row>
    <row r="22" spans="1:8" ht="15" customHeight="1">
      <c r="A22" s="100" t="s">
        <v>286</v>
      </c>
      <c r="B22" s="104" t="s">
        <v>133</v>
      </c>
      <c r="C22" s="103">
        <v>135</v>
      </c>
      <c r="D22" s="84">
        <v>150</v>
      </c>
      <c r="E22" s="101">
        <v>0.0010416666666666667</v>
      </c>
      <c r="F22" s="102">
        <v>0.02890046296296296</v>
      </c>
      <c r="G22" s="102">
        <f t="shared" si="0"/>
        <v>0.027858796296296295</v>
      </c>
      <c r="H22" s="105">
        <v>22</v>
      </c>
    </row>
    <row r="23" spans="1:8" ht="15" customHeight="1">
      <c r="A23" s="100" t="s">
        <v>195</v>
      </c>
      <c r="B23" s="104" t="s">
        <v>177</v>
      </c>
      <c r="C23" s="84">
        <v>117</v>
      </c>
      <c r="D23" s="84">
        <v>151</v>
      </c>
      <c r="E23" s="101">
        <v>0.0012152777777777778</v>
      </c>
      <c r="F23" s="102">
        <v>0.021041666666666667</v>
      </c>
      <c r="G23" s="102">
        <f t="shared" si="0"/>
        <v>0.01982638888888889</v>
      </c>
      <c r="H23" s="84">
        <v>12</v>
      </c>
    </row>
    <row r="24" spans="1:8" ht="15" customHeight="1">
      <c r="A24" s="100" t="s">
        <v>126</v>
      </c>
      <c r="B24" s="104">
        <v>11</v>
      </c>
      <c r="C24" s="84">
        <v>121</v>
      </c>
      <c r="D24" s="84">
        <v>152</v>
      </c>
      <c r="E24" s="101">
        <v>0.001388888888888889</v>
      </c>
      <c r="F24" s="102">
        <v>0.021238425925925924</v>
      </c>
      <c r="G24" s="102">
        <f t="shared" si="0"/>
        <v>0.019849537037037037</v>
      </c>
      <c r="H24" s="103">
        <v>13</v>
      </c>
    </row>
    <row r="25" spans="1:8" ht="15" customHeight="1">
      <c r="A25" s="100" t="s">
        <v>178</v>
      </c>
      <c r="B25" s="93" t="s">
        <v>177</v>
      </c>
      <c r="C25" s="84">
        <v>125</v>
      </c>
      <c r="D25" s="84">
        <v>153</v>
      </c>
      <c r="E25" s="101">
        <v>0.0015624999999999999</v>
      </c>
      <c r="F25" s="102">
        <v>0.021331018518518517</v>
      </c>
      <c r="G25" s="102">
        <f t="shared" si="0"/>
        <v>0.019768518518518515</v>
      </c>
      <c r="H25" s="106">
        <v>11</v>
      </c>
    </row>
    <row r="26" spans="1:8" ht="15" customHeight="1">
      <c r="A26" s="100" t="s">
        <v>228</v>
      </c>
      <c r="B26" s="93">
        <v>11</v>
      </c>
      <c r="C26" s="84">
        <v>126</v>
      </c>
      <c r="D26" s="84">
        <v>154</v>
      </c>
      <c r="E26" s="101">
        <v>0.001736111111111111</v>
      </c>
      <c r="F26" s="102">
        <v>0.0153125</v>
      </c>
      <c r="G26" s="102">
        <f t="shared" si="0"/>
        <v>0.013576388888888888</v>
      </c>
      <c r="H26" s="106">
        <v>4</v>
      </c>
    </row>
    <row r="27" spans="1:8" ht="15" customHeight="1">
      <c r="A27" s="100" t="s">
        <v>254</v>
      </c>
      <c r="B27" s="93" t="s">
        <v>130</v>
      </c>
      <c r="C27" s="103">
        <v>127</v>
      </c>
      <c r="D27" s="84">
        <v>155</v>
      </c>
      <c r="E27" s="101">
        <v>0.0019097222222222222</v>
      </c>
      <c r="F27" s="102">
        <v>0.023032407407407404</v>
      </c>
      <c r="G27" s="102">
        <f t="shared" si="0"/>
        <v>0.021122685185185182</v>
      </c>
      <c r="H27" s="103">
        <v>17</v>
      </c>
    </row>
    <row r="28" spans="1:8" ht="15" customHeight="1">
      <c r="A28" s="100" t="s">
        <v>287</v>
      </c>
      <c r="B28" s="93" t="s">
        <v>288</v>
      </c>
      <c r="C28" s="103">
        <v>135</v>
      </c>
      <c r="D28" s="84">
        <v>156</v>
      </c>
      <c r="E28" s="101">
        <v>0.0020833333333333333</v>
      </c>
      <c r="F28" s="102">
        <v>0.02146990740740741</v>
      </c>
      <c r="G28" s="102">
        <f t="shared" si="0"/>
        <v>0.019386574074074077</v>
      </c>
      <c r="H28" s="103">
        <v>10</v>
      </c>
    </row>
    <row r="29" spans="1:8" ht="15" customHeight="1">
      <c r="A29" s="107" t="s">
        <v>196</v>
      </c>
      <c r="B29" s="108" t="s">
        <v>133</v>
      </c>
      <c r="C29" s="84">
        <v>117</v>
      </c>
      <c r="D29" s="84">
        <v>157</v>
      </c>
      <c r="E29" s="101">
        <v>0.0022569444444444447</v>
      </c>
      <c r="F29" s="102">
        <v>0</v>
      </c>
      <c r="G29" s="102">
        <v>0.02803240740740741</v>
      </c>
      <c r="H29" s="106">
        <v>23</v>
      </c>
    </row>
    <row r="30" spans="1:8" ht="15" customHeight="1">
      <c r="A30" s="100" t="s">
        <v>127</v>
      </c>
      <c r="B30" s="108" t="s">
        <v>128</v>
      </c>
      <c r="C30" s="84">
        <v>121</v>
      </c>
      <c r="D30" s="84">
        <v>158</v>
      </c>
      <c r="E30" s="101">
        <v>0.0024305555555555556</v>
      </c>
      <c r="F30" s="102">
        <v>0.024305555555555556</v>
      </c>
      <c r="G30" s="102">
        <f>F30-E30</f>
        <v>0.021875</v>
      </c>
      <c r="H30" s="106">
        <v>20</v>
      </c>
    </row>
    <row r="31" spans="1:8" ht="15" customHeight="1">
      <c r="A31" s="100" t="s">
        <v>179</v>
      </c>
      <c r="B31" s="104" t="s">
        <v>128</v>
      </c>
      <c r="C31" s="84">
        <v>125</v>
      </c>
      <c r="D31" s="84">
        <v>159</v>
      </c>
      <c r="E31" s="101">
        <v>0.0026041666666666665</v>
      </c>
      <c r="F31" s="102">
        <v>0.018020833333333333</v>
      </c>
      <c r="G31" s="102">
        <f>F31-E31</f>
        <v>0.015416666666666667</v>
      </c>
      <c r="H31" s="103">
        <v>5</v>
      </c>
    </row>
    <row r="32" spans="1:8" ht="15" customHeight="1">
      <c r="A32" s="100" t="s">
        <v>229</v>
      </c>
      <c r="B32" s="104">
        <v>10</v>
      </c>
      <c r="C32" s="84">
        <v>126</v>
      </c>
      <c r="D32" s="84">
        <v>160</v>
      </c>
      <c r="E32" s="101">
        <v>0.002777777777777778</v>
      </c>
      <c r="F32" s="102">
        <v>0.022129629629629628</v>
      </c>
      <c r="G32" s="102">
        <f>F32-E32</f>
        <v>0.01935185185185185</v>
      </c>
      <c r="H32" s="103">
        <v>9</v>
      </c>
    </row>
    <row r="33" spans="1:8" ht="15" customHeight="1">
      <c r="A33" s="100" t="s">
        <v>255</v>
      </c>
      <c r="B33" s="93" t="s">
        <v>130</v>
      </c>
      <c r="C33" s="84">
        <v>127</v>
      </c>
      <c r="D33" s="84">
        <v>161</v>
      </c>
      <c r="E33" s="101">
        <v>0.002951388888888889</v>
      </c>
      <c r="F33" s="102">
        <v>0.02144675925925926</v>
      </c>
      <c r="G33" s="102">
        <f>F33-E33</f>
        <v>0.01849537037037037</v>
      </c>
      <c r="H33" s="106">
        <v>7</v>
      </c>
    </row>
    <row r="34" spans="1:8" ht="15" customHeight="1">
      <c r="A34" s="100" t="s">
        <v>289</v>
      </c>
      <c r="B34" s="93" t="s">
        <v>290</v>
      </c>
      <c r="C34" s="103">
        <v>135</v>
      </c>
      <c r="D34" s="84">
        <v>162</v>
      </c>
      <c r="E34" s="101">
        <v>0.0031249999999999997</v>
      </c>
      <c r="F34" s="102">
        <v>0.02445601851851852</v>
      </c>
      <c r="G34" s="102">
        <f>F34-E34</f>
        <v>0.02133101851851852</v>
      </c>
      <c r="H34" s="106">
        <v>18</v>
      </c>
    </row>
    <row r="35" spans="1:8" ht="15" customHeight="1">
      <c r="A35" s="107" t="s">
        <v>197</v>
      </c>
      <c r="B35" s="93" t="s">
        <v>183</v>
      </c>
      <c r="C35" s="84">
        <v>117</v>
      </c>
      <c r="D35" s="84">
        <v>163</v>
      </c>
      <c r="E35" s="101">
        <v>0.003298611111111111</v>
      </c>
      <c r="F35" s="102">
        <v>0</v>
      </c>
      <c r="G35" s="102">
        <v>0.02803240740740741</v>
      </c>
      <c r="H35" s="103">
        <v>23</v>
      </c>
    </row>
    <row r="36" spans="1:8" ht="15" customHeight="1">
      <c r="A36" s="100" t="s">
        <v>310</v>
      </c>
      <c r="B36" s="93" t="s">
        <v>177</v>
      </c>
      <c r="C36" s="103">
        <v>121</v>
      </c>
      <c r="D36" s="84">
        <v>164</v>
      </c>
      <c r="E36" s="101">
        <v>0.003472222222222222</v>
      </c>
      <c r="F36" s="102">
        <v>0.023460648148148147</v>
      </c>
      <c r="G36" s="102">
        <f>F36-E36</f>
        <v>0.019988425925925923</v>
      </c>
      <c r="H36" s="103">
        <v>14</v>
      </c>
    </row>
    <row r="37" spans="1:8" ht="15" customHeight="1">
      <c r="A37" s="100" t="s">
        <v>180</v>
      </c>
      <c r="B37" s="93" t="s">
        <v>133</v>
      </c>
      <c r="C37" s="84">
        <v>125</v>
      </c>
      <c r="D37" s="84">
        <v>165</v>
      </c>
      <c r="E37" s="101">
        <v>0.003645833333333333</v>
      </c>
      <c r="F37" s="102">
        <v>0.0159375</v>
      </c>
      <c r="G37" s="102">
        <f>F37-E37</f>
        <v>0.012291666666666668</v>
      </c>
      <c r="H37" s="109">
        <v>1</v>
      </c>
    </row>
    <row r="38" spans="1:8" ht="15" customHeight="1">
      <c r="A38" s="100" t="s">
        <v>230</v>
      </c>
      <c r="B38" s="93" t="s">
        <v>231</v>
      </c>
      <c r="C38" s="84">
        <v>126</v>
      </c>
      <c r="D38" s="84">
        <v>166</v>
      </c>
      <c r="E38" s="101">
        <v>0.0038194444444444443</v>
      </c>
      <c r="F38" s="102">
        <v>0.022430555555555554</v>
      </c>
      <c r="G38" s="102">
        <f>F38-E38</f>
        <v>0.01861111111111111</v>
      </c>
      <c r="H38" s="106">
        <v>8</v>
      </c>
    </row>
    <row r="39" spans="1:8" ht="15" customHeight="1">
      <c r="A39" s="100" t="s">
        <v>256</v>
      </c>
      <c r="B39" s="93" t="s">
        <v>257</v>
      </c>
      <c r="C39" s="103">
        <v>127</v>
      </c>
      <c r="D39" s="84">
        <v>167</v>
      </c>
      <c r="E39" s="110">
        <v>0.003993055555555556</v>
      </c>
      <c r="F39" s="102">
        <v>0.024097222222222225</v>
      </c>
      <c r="G39" s="102">
        <f>F39-E39</f>
        <v>0.02010416666666667</v>
      </c>
      <c r="H39" s="103">
        <v>15</v>
      </c>
    </row>
    <row r="40" spans="1:8" ht="15" customHeight="1">
      <c r="A40" s="100" t="s">
        <v>291</v>
      </c>
      <c r="B40" s="93" t="s">
        <v>183</v>
      </c>
      <c r="C40" s="84">
        <v>135</v>
      </c>
      <c r="D40" s="84">
        <v>168</v>
      </c>
      <c r="E40" s="110">
        <v>0.004166666666666667</v>
      </c>
      <c r="F40" s="102">
        <v>0.025925925925925925</v>
      </c>
      <c r="G40" s="102">
        <f>F40-E40</f>
        <v>0.02175925925925926</v>
      </c>
      <c r="H40" s="103">
        <v>19</v>
      </c>
    </row>
    <row r="41" spans="1:8" ht="15" customHeight="1">
      <c r="A41" s="111"/>
      <c r="B41" s="112"/>
      <c r="C41" s="112"/>
      <c r="D41" s="90"/>
      <c r="E41" s="133" t="s">
        <v>4</v>
      </c>
      <c r="F41" s="135" t="s">
        <v>48</v>
      </c>
      <c r="G41" s="136"/>
      <c r="H41" s="130" t="s">
        <v>46</v>
      </c>
    </row>
    <row r="42" spans="1:8" ht="15" customHeight="1">
      <c r="A42" s="41"/>
      <c r="B42" s="113"/>
      <c r="C42" s="113"/>
      <c r="D42" s="91"/>
      <c r="E42" s="134"/>
      <c r="F42" s="114" t="s">
        <v>47</v>
      </c>
      <c r="G42" s="114" t="s">
        <v>49</v>
      </c>
      <c r="H42" s="131"/>
    </row>
    <row r="43" spans="1:8" ht="15" customHeight="1">
      <c r="A43" s="127" t="s">
        <v>54</v>
      </c>
      <c r="B43" s="128"/>
      <c r="C43" s="128"/>
      <c r="D43" s="129"/>
      <c r="E43" s="93">
        <v>117</v>
      </c>
      <c r="F43" s="116">
        <f>SUM(G17,G23,G29,G35)</f>
        <v>0.09671296296296297</v>
      </c>
      <c r="G43" s="116">
        <f aca="true" t="shared" si="1" ref="G43:G48">F43-MAX(G17,G23,G29,G35)</f>
        <v>0.06868055555555556</v>
      </c>
      <c r="H43" s="84">
        <v>6</v>
      </c>
    </row>
    <row r="44" spans="1:8" ht="15" customHeight="1">
      <c r="A44" s="127" t="s">
        <v>83</v>
      </c>
      <c r="B44" s="128"/>
      <c r="C44" s="128"/>
      <c r="D44" s="129"/>
      <c r="E44" s="104">
        <v>121</v>
      </c>
      <c r="F44" s="116">
        <f>SUM(G18,G24,G30,G36)</f>
        <v>0.08511574074074074</v>
      </c>
      <c r="G44" s="116">
        <f t="shared" si="1"/>
        <v>0.061712962962962956</v>
      </c>
      <c r="H44" s="103">
        <v>4</v>
      </c>
    </row>
    <row r="45" spans="1:8" ht="15" customHeight="1">
      <c r="A45" s="127" t="s">
        <v>84</v>
      </c>
      <c r="B45" s="128"/>
      <c r="C45" s="128"/>
      <c r="D45" s="129"/>
      <c r="E45" s="104">
        <v>125</v>
      </c>
      <c r="F45" s="116">
        <f>SUM(G19,G25,G31,G37)</f>
        <v>0.06038194444444444</v>
      </c>
      <c r="G45" s="116">
        <f t="shared" si="1"/>
        <v>0.04061342592592593</v>
      </c>
      <c r="H45" s="103">
        <v>1</v>
      </c>
    </row>
    <row r="46" spans="1:8" ht="15" customHeight="1">
      <c r="A46" s="41"/>
      <c r="B46" s="113"/>
      <c r="C46" s="113"/>
      <c r="D46" s="91"/>
      <c r="E46" s="104">
        <v>126</v>
      </c>
      <c r="F46" s="116">
        <f>SUM(G20,G26,G32,G38)</f>
        <v>0.06390046296296296</v>
      </c>
      <c r="G46" s="116">
        <f t="shared" si="1"/>
        <v>0.044548611111111115</v>
      </c>
      <c r="H46" s="103">
        <v>2</v>
      </c>
    </row>
    <row r="47" spans="1:8" ht="15" customHeight="1">
      <c r="A47" s="41"/>
      <c r="B47" s="113"/>
      <c r="C47" s="113"/>
      <c r="D47" s="91"/>
      <c r="E47" s="104">
        <v>127</v>
      </c>
      <c r="F47" s="116">
        <f>SUM(G21,G27,G33,G39)</f>
        <v>0.07697916666666667</v>
      </c>
      <c r="G47" s="116">
        <f t="shared" si="1"/>
        <v>0.055856481481481486</v>
      </c>
      <c r="H47" s="103">
        <v>3</v>
      </c>
    </row>
    <row r="48" spans="1:8" ht="15" customHeight="1">
      <c r="A48" s="117"/>
      <c r="B48" s="42"/>
      <c r="C48" s="42"/>
      <c r="D48" s="92"/>
      <c r="E48" s="104">
        <v>135</v>
      </c>
      <c r="F48" s="116">
        <f>SUM(G22,G28,G34,G40)</f>
        <v>0.09033564814814815</v>
      </c>
      <c r="G48" s="116">
        <f t="shared" si="1"/>
        <v>0.06247685185185185</v>
      </c>
      <c r="H48" s="103">
        <v>5</v>
      </c>
    </row>
    <row r="49" ht="15" customHeight="1"/>
    <row r="50" ht="15" customHeight="1">
      <c r="A50" s="4" t="s">
        <v>63</v>
      </c>
    </row>
    <row r="51" ht="15" customHeight="1"/>
    <row r="52" ht="15" customHeight="1">
      <c r="A52" s="4" t="s">
        <v>64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 password="DA94" sheet="1"/>
  <mergeCells count="19">
    <mergeCell ref="E41:E42"/>
    <mergeCell ref="F41:G41"/>
    <mergeCell ref="H41:H42"/>
    <mergeCell ref="A43:D43"/>
    <mergeCell ref="A44:D44"/>
    <mergeCell ref="A45:D45"/>
    <mergeCell ref="F9:H9"/>
    <mergeCell ref="F10:G10"/>
    <mergeCell ref="F11:H11"/>
    <mergeCell ref="F12:H12"/>
    <mergeCell ref="A15:A16"/>
    <mergeCell ref="B15:B16"/>
    <mergeCell ref="C15:C16"/>
    <mergeCell ref="A1:J1"/>
    <mergeCell ref="A2:J2"/>
    <mergeCell ref="A3:J3"/>
    <mergeCell ref="C5:F5"/>
    <mergeCell ref="A6:J6"/>
    <mergeCell ref="F8:H8"/>
  </mergeCells>
  <printOptions/>
  <pageMargins left="0.5104166666666666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J52"/>
  <sheetViews>
    <sheetView view="pageLayout" workbookViewId="0" topLeftCell="A1">
      <selection activeCell="L39" sqref="L39"/>
    </sheetView>
  </sheetViews>
  <sheetFormatPr defaultColWidth="3.50390625" defaultRowHeight="14.25"/>
  <cols>
    <col min="1" max="1" width="19.375" style="4" customWidth="1"/>
    <col min="2" max="7" width="9.625" style="4" customWidth="1"/>
    <col min="8" max="8" width="10.25390625" style="4" customWidth="1"/>
    <col min="9" max="13" width="9.625" style="4" customWidth="1"/>
    <col min="14" max="16384" width="3.50390625" style="4" customWidth="1"/>
  </cols>
  <sheetData>
    <row r="1" spans="1:10" ht="15" customHeight="1">
      <c r="A1" s="122" t="s">
        <v>50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" customHeight="1">
      <c r="A2" s="122" t="s">
        <v>51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" customHeight="1">
      <c r="A3" s="123" t="s">
        <v>52</v>
      </c>
      <c r="B3" s="123"/>
      <c r="C3" s="123"/>
      <c r="D3" s="123"/>
      <c r="E3" s="123"/>
      <c r="F3" s="123"/>
      <c r="G3" s="123"/>
      <c r="H3" s="123"/>
      <c r="I3" s="123"/>
      <c r="J3" s="123"/>
    </row>
    <row r="4" ht="15" customHeight="1"/>
    <row r="5" spans="3:10" ht="15" customHeight="1">
      <c r="C5" s="123" t="s">
        <v>61</v>
      </c>
      <c r="D5" s="123"/>
      <c r="E5" s="123"/>
      <c r="F5" s="123"/>
      <c r="J5" s="29"/>
    </row>
    <row r="6" spans="1:10" ht="15" customHeight="1">
      <c r="A6" s="123" t="s">
        <v>53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5" customHeight="1">
      <c r="A8" s="97" t="s">
        <v>9</v>
      </c>
      <c r="B8" s="28"/>
      <c r="C8" s="28"/>
      <c r="D8" s="28"/>
      <c r="E8" s="28"/>
      <c r="F8" s="126" t="s">
        <v>75</v>
      </c>
      <c r="G8" s="126"/>
      <c r="H8" s="126"/>
      <c r="I8" s="28"/>
      <c r="J8" s="28"/>
    </row>
    <row r="9" spans="1:10" ht="15" customHeight="1">
      <c r="A9" s="97" t="s">
        <v>55</v>
      </c>
      <c r="B9" s="28"/>
      <c r="C9" s="28"/>
      <c r="D9" s="28"/>
      <c r="E9" s="28"/>
      <c r="F9" s="132" t="s">
        <v>299</v>
      </c>
      <c r="G9" s="132"/>
      <c r="H9" s="132"/>
      <c r="I9" s="28"/>
      <c r="J9" s="28"/>
    </row>
    <row r="10" spans="1:10" ht="15" customHeight="1">
      <c r="A10" s="97" t="s">
        <v>56</v>
      </c>
      <c r="B10" s="28"/>
      <c r="C10" s="28"/>
      <c r="D10" s="28"/>
      <c r="E10" s="28"/>
      <c r="F10" s="126" t="s">
        <v>85</v>
      </c>
      <c r="G10" s="126"/>
      <c r="H10" s="28"/>
      <c r="I10" s="28"/>
      <c r="J10" s="28"/>
    </row>
    <row r="11" spans="1:10" ht="15" customHeight="1">
      <c r="A11" s="97" t="s">
        <v>57</v>
      </c>
      <c r="B11" s="28"/>
      <c r="C11" s="28"/>
      <c r="D11" s="28"/>
      <c r="E11" s="28"/>
      <c r="F11" s="126" t="s">
        <v>86</v>
      </c>
      <c r="G11" s="126"/>
      <c r="H11" s="126"/>
      <c r="I11" s="28"/>
      <c r="J11" s="28"/>
    </row>
    <row r="12" spans="1:10" ht="15" customHeight="1">
      <c r="A12" s="97" t="s">
        <v>58</v>
      </c>
      <c r="B12" s="28"/>
      <c r="C12" s="28"/>
      <c r="D12" s="28"/>
      <c r="E12" s="28"/>
      <c r="F12" s="126" t="s">
        <v>313</v>
      </c>
      <c r="G12" s="126"/>
      <c r="H12" s="126"/>
      <c r="I12" s="28"/>
      <c r="J12" s="28"/>
    </row>
    <row r="13" spans="1:10" ht="15" customHeight="1">
      <c r="A13" s="97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15" customHeight="1">
      <c r="A14" s="28"/>
      <c r="B14" s="28"/>
      <c r="C14" s="28"/>
      <c r="D14" s="28" t="s">
        <v>87</v>
      </c>
      <c r="E14" s="28"/>
      <c r="F14" s="28"/>
      <c r="G14" s="28"/>
      <c r="H14" s="28"/>
      <c r="I14" s="28"/>
      <c r="J14" s="28"/>
    </row>
    <row r="15" spans="1:8" ht="15" customHeight="1">
      <c r="A15" s="124" t="s">
        <v>0</v>
      </c>
      <c r="B15" s="124" t="s">
        <v>5</v>
      </c>
      <c r="C15" s="124" t="s">
        <v>4</v>
      </c>
      <c r="D15" s="89" t="s">
        <v>6</v>
      </c>
      <c r="E15" s="89" t="s">
        <v>7</v>
      </c>
      <c r="F15" s="89" t="s">
        <v>7</v>
      </c>
      <c r="G15" s="98" t="s">
        <v>2</v>
      </c>
      <c r="H15" s="89" t="s">
        <v>35</v>
      </c>
    </row>
    <row r="16" spans="1:8" ht="15" customHeight="1">
      <c r="A16" s="125"/>
      <c r="B16" s="125"/>
      <c r="C16" s="125"/>
      <c r="D16" s="84" t="s">
        <v>3</v>
      </c>
      <c r="E16" s="84" t="s">
        <v>1</v>
      </c>
      <c r="F16" s="84" t="s">
        <v>45</v>
      </c>
      <c r="G16" s="99" t="s">
        <v>8</v>
      </c>
      <c r="H16" s="84" t="s">
        <v>33</v>
      </c>
    </row>
    <row r="17" spans="1:8" ht="15" customHeight="1">
      <c r="A17" s="100" t="s">
        <v>198</v>
      </c>
      <c r="B17" s="93" t="s">
        <v>130</v>
      </c>
      <c r="C17" s="84">
        <v>117</v>
      </c>
      <c r="D17" s="84">
        <v>169</v>
      </c>
      <c r="E17" s="101">
        <v>0.004340277777777778</v>
      </c>
      <c r="F17" s="102">
        <v>0.02890046296296296</v>
      </c>
      <c r="G17" s="102">
        <f aca="true" t="shared" si="0" ref="G17:G22">F17-E17</f>
        <v>0.024560185185185185</v>
      </c>
      <c r="H17" s="103">
        <v>16</v>
      </c>
    </row>
    <row r="18" spans="1:8" ht="15" customHeight="1">
      <c r="A18" s="100" t="s">
        <v>129</v>
      </c>
      <c r="B18" s="93" t="s">
        <v>130</v>
      </c>
      <c r="C18" s="84">
        <v>121</v>
      </c>
      <c r="D18" s="84">
        <v>170</v>
      </c>
      <c r="E18" s="101">
        <v>0.004513888888888889</v>
      </c>
      <c r="F18" s="102">
        <v>0.021180555555555553</v>
      </c>
      <c r="G18" s="102">
        <f t="shared" si="0"/>
        <v>0.016666666666666663</v>
      </c>
      <c r="H18" s="84">
        <v>13</v>
      </c>
    </row>
    <row r="19" spans="1:8" ht="15" customHeight="1">
      <c r="A19" s="100" t="s">
        <v>181</v>
      </c>
      <c r="B19" s="93" t="s">
        <v>177</v>
      </c>
      <c r="C19" s="84">
        <v>125</v>
      </c>
      <c r="D19" s="84">
        <v>171</v>
      </c>
      <c r="E19" s="101">
        <v>0.0046875</v>
      </c>
      <c r="F19" s="102">
        <v>0.01244212962962963</v>
      </c>
      <c r="G19" s="102">
        <f t="shared" si="0"/>
        <v>0.0077546296296296295</v>
      </c>
      <c r="H19" s="84">
        <v>1</v>
      </c>
    </row>
    <row r="20" spans="1:8" ht="15" customHeight="1">
      <c r="A20" s="100" t="s">
        <v>232</v>
      </c>
      <c r="B20" s="93" t="s">
        <v>133</v>
      </c>
      <c r="C20" s="84">
        <v>126</v>
      </c>
      <c r="D20" s="84">
        <v>172</v>
      </c>
      <c r="E20" s="101">
        <v>0.004861111111111111</v>
      </c>
      <c r="F20" s="102">
        <v>0.013657407407407408</v>
      </c>
      <c r="G20" s="102">
        <f t="shared" si="0"/>
        <v>0.008796296296296297</v>
      </c>
      <c r="H20" s="103">
        <v>2</v>
      </c>
    </row>
    <row r="21" spans="1:8" ht="15" customHeight="1">
      <c r="A21" s="107" t="s">
        <v>258</v>
      </c>
      <c r="B21" s="104" t="s">
        <v>183</v>
      </c>
      <c r="C21" s="103">
        <v>127</v>
      </c>
      <c r="D21" s="84">
        <v>173</v>
      </c>
      <c r="E21" s="101">
        <v>0.0050347222222222225</v>
      </c>
      <c r="F21" s="102">
        <v>0.021122685185185185</v>
      </c>
      <c r="G21" s="102">
        <f t="shared" si="0"/>
        <v>0.016087962962962964</v>
      </c>
      <c r="H21" s="105">
        <v>12</v>
      </c>
    </row>
    <row r="22" spans="1:8" ht="15" customHeight="1">
      <c r="A22" s="100" t="s">
        <v>292</v>
      </c>
      <c r="B22" s="104" t="s">
        <v>293</v>
      </c>
      <c r="C22" s="103">
        <v>135</v>
      </c>
      <c r="D22" s="84">
        <v>174</v>
      </c>
      <c r="E22" s="101">
        <v>0.005208333333333333</v>
      </c>
      <c r="F22" s="102">
        <v>0.019398148148148147</v>
      </c>
      <c r="G22" s="102">
        <f t="shared" si="0"/>
        <v>0.014189814814814815</v>
      </c>
      <c r="H22" s="105">
        <v>8</v>
      </c>
    </row>
    <row r="23" spans="1:8" ht="15" customHeight="1">
      <c r="A23" s="107" t="s">
        <v>199</v>
      </c>
      <c r="B23" s="104" t="s">
        <v>130</v>
      </c>
      <c r="C23" s="84">
        <v>117</v>
      </c>
      <c r="D23" s="84">
        <v>175</v>
      </c>
      <c r="E23" s="101">
        <v>0.005381944444444445</v>
      </c>
      <c r="F23" s="102">
        <v>0</v>
      </c>
      <c r="G23" s="102">
        <v>0.026273148148148153</v>
      </c>
      <c r="H23" s="84">
        <v>18</v>
      </c>
    </row>
    <row r="24" spans="1:8" ht="15" customHeight="1">
      <c r="A24" s="100" t="s">
        <v>131</v>
      </c>
      <c r="B24" s="104" t="s">
        <v>130</v>
      </c>
      <c r="C24" s="84">
        <v>121</v>
      </c>
      <c r="D24" s="84">
        <v>176</v>
      </c>
      <c r="E24" s="101">
        <v>0.005555555555555556</v>
      </c>
      <c r="F24" s="102">
        <v>0.020231481481481482</v>
      </c>
      <c r="G24" s="102">
        <f>F24-E24</f>
        <v>0.014675925925925926</v>
      </c>
      <c r="H24" s="103">
        <v>9</v>
      </c>
    </row>
    <row r="25" spans="1:8" ht="15" customHeight="1">
      <c r="A25" s="100" t="s">
        <v>182</v>
      </c>
      <c r="B25" s="93" t="s">
        <v>183</v>
      </c>
      <c r="C25" s="84">
        <v>125</v>
      </c>
      <c r="D25" s="84">
        <v>177</v>
      </c>
      <c r="E25" s="101">
        <v>0.005729166666666667</v>
      </c>
      <c r="F25" s="102">
        <v>0.015185185185185185</v>
      </c>
      <c r="G25" s="102">
        <f>F25-E25</f>
        <v>0.009456018518518518</v>
      </c>
      <c r="H25" s="106">
        <v>3</v>
      </c>
    </row>
    <row r="26" spans="1:8" ht="15" customHeight="1">
      <c r="A26" s="100" t="s">
        <v>233</v>
      </c>
      <c r="B26" s="93">
        <v>11</v>
      </c>
      <c r="C26" s="84">
        <v>126</v>
      </c>
      <c r="D26" s="84">
        <v>178</v>
      </c>
      <c r="E26" s="101">
        <v>0.005902777777777778</v>
      </c>
      <c r="F26" s="102">
        <v>0.01834490740740741</v>
      </c>
      <c r="G26" s="102">
        <f>F26-E26</f>
        <v>0.012442129629629633</v>
      </c>
      <c r="H26" s="106">
        <v>5</v>
      </c>
    </row>
    <row r="27" spans="1:8" ht="15" customHeight="1">
      <c r="A27" s="107" t="s">
        <v>259</v>
      </c>
      <c r="B27" s="93" t="s">
        <v>130</v>
      </c>
      <c r="C27" s="103">
        <v>127</v>
      </c>
      <c r="D27" s="84">
        <v>179</v>
      </c>
      <c r="E27" s="101">
        <v>0.006076388888888889</v>
      </c>
      <c r="F27" s="102">
        <v>0</v>
      </c>
      <c r="G27" s="102">
        <v>0.026273148148148153</v>
      </c>
      <c r="H27" s="103">
        <v>18</v>
      </c>
    </row>
    <row r="28" spans="1:8" ht="15" customHeight="1">
      <c r="A28" s="107" t="s">
        <v>294</v>
      </c>
      <c r="B28" s="93" t="s">
        <v>133</v>
      </c>
      <c r="C28" s="103">
        <v>135</v>
      </c>
      <c r="D28" s="84">
        <v>180</v>
      </c>
      <c r="E28" s="101">
        <v>0.0062499999999999995</v>
      </c>
      <c r="F28" s="102">
        <v>0</v>
      </c>
      <c r="G28" s="102">
        <v>0.026273148148148153</v>
      </c>
      <c r="H28" s="103">
        <v>18</v>
      </c>
    </row>
    <row r="29" spans="1:8" ht="15" customHeight="1">
      <c r="A29" s="100" t="s">
        <v>200</v>
      </c>
      <c r="B29" s="108" t="s">
        <v>130</v>
      </c>
      <c r="C29" s="84">
        <v>117</v>
      </c>
      <c r="D29" s="84">
        <v>181</v>
      </c>
      <c r="E29" s="101">
        <v>0.006423611111111112</v>
      </c>
      <c r="F29" s="102">
        <v>0.03252314814814815</v>
      </c>
      <c r="G29" s="102">
        <f>F29-E29</f>
        <v>0.026099537037037036</v>
      </c>
      <c r="H29" s="106">
        <v>17</v>
      </c>
    </row>
    <row r="30" spans="1:8" ht="15" customHeight="1">
      <c r="A30" s="100" t="s">
        <v>132</v>
      </c>
      <c r="B30" s="108" t="s">
        <v>133</v>
      </c>
      <c r="C30" s="84">
        <v>121</v>
      </c>
      <c r="D30" s="84">
        <v>182</v>
      </c>
      <c r="E30" s="101">
        <v>0.006597222222222222</v>
      </c>
      <c r="F30" s="102">
        <v>0.021585648148148145</v>
      </c>
      <c r="G30" s="102">
        <f>F30-E30</f>
        <v>0.014988425925925922</v>
      </c>
      <c r="H30" s="106">
        <v>10</v>
      </c>
    </row>
    <row r="31" spans="1:8" ht="15" customHeight="1">
      <c r="A31" s="100" t="s">
        <v>184</v>
      </c>
      <c r="B31" s="104" t="s">
        <v>128</v>
      </c>
      <c r="C31" s="84">
        <v>125</v>
      </c>
      <c r="D31" s="84">
        <v>183</v>
      </c>
      <c r="E31" s="101">
        <v>0.0067708333333333336</v>
      </c>
      <c r="F31" s="102">
        <v>0.018935185185185183</v>
      </c>
      <c r="G31" s="102">
        <f>F31-E31</f>
        <v>0.01216435185185185</v>
      </c>
      <c r="H31" s="103">
        <v>4</v>
      </c>
    </row>
    <row r="32" spans="1:8" ht="15" customHeight="1">
      <c r="A32" s="100" t="s">
        <v>234</v>
      </c>
      <c r="B32" s="104">
        <v>11</v>
      </c>
      <c r="C32" s="84">
        <v>126</v>
      </c>
      <c r="D32" s="84">
        <v>184</v>
      </c>
      <c r="E32" s="101">
        <v>0.006944444444444444</v>
      </c>
      <c r="F32" s="102">
        <v>0.0241087962962963</v>
      </c>
      <c r="G32" s="102">
        <f>F32-E32</f>
        <v>0.017164351851851854</v>
      </c>
      <c r="H32" s="103">
        <v>14</v>
      </c>
    </row>
    <row r="33" spans="1:8" ht="15" customHeight="1">
      <c r="A33" s="100" t="s">
        <v>260</v>
      </c>
      <c r="B33" s="93" t="s">
        <v>133</v>
      </c>
      <c r="C33" s="84">
        <v>127</v>
      </c>
      <c r="D33" s="84">
        <v>185</v>
      </c>
      <c r="E33" s="101">
        <v>0.007118055555555555</v>
      </c>
      <c r="F33" s="102">
        <v>0.02314814814814815</v>
      </c>
      <c r="G33" s="102">
        <f>F33-E33</f>
        <v>0.016030092592592596</v>
      </c>
      <c r="H33" s="106">
        <v>11</v>
      </c>
    </row>
    <row r="34" spans="1:8" ht="15" customHeight="1">
      <c r="A34" s="107" t="s">
        <v>295</v>
      </c>
      <c r="B34" s="93" t="s">
        <v>130</v>
      </c>
      <c r="C34" s="103">
        <v>135</v>
      </c>
      <c r="D34" s="84">
        <v>186</v>
      </c>
      <c r="E34" s="101">
        <v>0.007291666666666666</v>
      </c>
      <c r="F34" s="102">
        <v>0</v>
      </c>
      <c r="G34" s="102">
        <v>0.026273148148148153</v>
      </c>
      <c r="H34" s="106">
        <v>18</v>
      </c>
    </row>
    <row r="35" spans="1:8" ht="15" customHeight="1">
      <c r="A35" s="100" t="s">
        <v>261</v>
      </c>
      <c r="B35" s="93" t="s">
        <v>130</v>
      </c>
      <c r="C35" s="84">
        <v>117</v>
      </c>
      <c r="D35" s="84">
        <v>187</v>
      </c>
      <c r="E35" s="101">
        <v>0.007465277777777778</v>
      </c>
      <c r="F35" s="102">
        <v>0.03113425925925926</v>
      </c>
      <c r="G35" s="102">
        <f>F35-E35</f>
        <v>0.023668981481481482</v>
      </c>
      <c r="H35" s="103">
        <v>15</v>
      </c>
    </row>
    <row r="36" spans="1:8" ht="15" customHeight="1">
      <c r="A36" s="107" t="s">
        <v>134</v>
      </c>
      <c r="B36" s="93" t="s">
        <v>133</v>
      </c>
      <c r="C36" s="103">
        <v>121</v>
      </c>
      <c r="D36" s="84">
        <v>188</v>
      </c>
      <c r="E36" s="101">
        <v>0.007638888888888889</v>
      </c>
      <c r="F36" s="102">
        <v>0</v>
      </c>
      <c r="G36" s="102">
        <v>0.026273148148148153</v>
      </c>
      <c r="H36" s="103">
        <v>18</v>
      </c>
    </row>
    <row r="37" spans="1:8" ht="15" customHeight="1">
      <c r="A37" s="100" t="s">
        <v>185</v>
      </c>
      <c r="B37" s="93" t="s">
        <v>133</v>
      </c>
      <c r="C37" s="84">
        <v>125</v>
      </c>
      <c r="D37" s="84">
        <v>189</v>
      </c>
      <c r="E37" s="101">
        <v>0.0078125</v>
      </c>
      <c r="F37" s="102">
        <v>0.021412037037037035</v>
      </c>
      <c r="G37" s="102">
        <f>F37-E37</f>
        <v>0.013599537037037035</v>
      </c>
      <c r="H37" s="106">
        <v>6</v>
      </c>
    </row>
    <row r="38" spans="1:8" ht="15" customHeight="1">
      <c r="A38" s="107" t="s">
        <v>235</v>
      </c>
      <c r="B38" s="93">
        <v>10</v>
      </c>
      <c r="C38" s="84">
        <v>126</v>
      </c>
      <c r="D38" s="84">
        <v>190</v>
      </c>
      <c r="E38" s="101">
        <v>0.007986111111111112</v>
      </c>
      <c r="F38" s="102">
        <v>0</v>
      </c>
      <c r="G38" s="102">
        <v>0.026273148148148153</v>
      </c>
      <c r="H38" s="106">
        <v>18</v>
      </c>
    </row>
    <row r="39" spans="1:8" ht="15" customHeight="1">
      <c r="A39" s="100" t="s">
        <v>311</v>
      </c>
      <c r="B39" s="93" t="s">
        <v>290</v>
      </c>
      <c r="C39" s="103">
        <v>127</v>
      </c>
      <c r="D39" s="84">
        <v>191</v>
      </c>
      <c r="E39" s="101">
        <v>0.008159722222222223</v>
      </c>
      <c r="F39" s="102">
        <v>0.02175925925925926</v>
      </c>
      <c r="G39" s="102">
        <f>F39-E39</f>
        <v>0.013599537037037037</v>
      </c>
      <c r="H39" s="103">
        <v>6</v>
      </c>
    </row>
    <row r="40" spans="1:8" ht="15" customHeight="1">
      <c r="A40" s="107" t="s">
        <v>296</v>
      </c>
      <c r="B40" s="93" t="s">
        <v>130</v>
      </c>
      <c r="C40" s="84">
        <v>135</v>
      </c>
      <c r="D40" s="84">
        <v>192</v>
      </c>
      <c r="E40" s="110">
        <v>0.008333333333333333</v>
      </c>
      <c r="F40" s="102">
        <v>0</v>
      </c>
      <c r="G40" s="102">
        <v>0.026273148148148153</v>
      </c>
      <c r="H40" s="103">
        <v>18</v>
      </c>
    </row>
    <row r="41" spans="1:8" ht="15" customHeight="1">
      <c r="A41" s="111"/>
      <c r="B41" s="112"/>
      <c r="C41" s="112"/>
      <c r="D41" s="90"/>
      <c r="E41" s="138" t="s">
        <v>4</v>
      </c>
      <c r="F41" s="135" t="s">
        <v>48</v>
      </c>
      <c r="G41" s="136"/>
      <c r="H41" s="138" t="s">
        <v>46</v>
      </c>
    </row>
    <row r="42" spans="1:8" ht="15" customHeight="1">
      <c r="A42" s="41"/>
      <c r="B42" s="113"/>
      <c r="C42" s="113"/>
      <c r="D42" s="91"/>
      <c r="E42" s="139"/>
      <c r="F42" s="114" t="s">
        <v>47</v>
      </c>
      <c r="G42" s="114" t="s">
        <v>49</v>
      </c>
      <c r="H42" s="139"/>
    </row>
    <row r="43" spans="1:8" ht="15" customHeight="1">
      <c r="A43" s="127" t="s">
        <v>54</v>
      </c>
      <c r="B43" s="128"/>
      <c r="C43" s="128"/>
      <c r="D43" s="129"/>
      <c r="E43" s="93">
        <v>117</v>
      </c>
      <c r="F43" s="116">
        <f aca="true" t="shared" si="1" ref="F43:F48">SUM(G17,G23,G29,G35)</f>
        <v>0.10060185185185186</v>
      </c>
      <c r="G43" s="116">
        <f aca="true" t="shared" si="2" ref="G43:G48">F43-MAX(G17,G23,G29,G35)</f>
        <v>0.0743287037037037</v>
      </c>
      <c r="H43" s="84">
        <v>6</v>
      </c>
    </row>
    <row r="44" spans="1:8" ht="15" customHeight="1">
      <c r="A44" s="127" t="s">
        <v>88</v>
      </c>
      <c r="B44" s="128"/>
      <c r="C44" s="128"/>
      <c r="D44" s="129"/>
      <c r="E44" s="104">
        <v>121</v>
      </c>
      <c r="F44" s="116">
        <f t="shared" si="1"/>
        <v>0.07260416666666666</v>
      </c>
      <c r="G44" s="116">
        <f t="shared" si="2"/>
        <v>0.04633101851851851</v>
      </c>
      <c r="H44" s="103">
        <v>4</v>
      </c>
    </row>
    <row r="45" spans="1:8" ht="15" customHeight="1">
      <c r="A45" s="127" t="s">
        <v>84</v>
      </c>
      <c r="B45" s="128"/>
      <c r="C45" s="128"/>
      <c r="D45" s="129"/>
      <c r="E45" s="104">
        <v>125</v>
      </c>
      <c r="F45" s="116">
        <f t="shared" si="1"/>
        <v>0.04297453703703703</v>
      </c>
      <c r="G45" s="116">
        <f t="shared" si="2"/>
        <v>0.029375</v>
      </c>
      <c r="H45" s="103">
        <v>1</v>
      </c>
    </row>
    <row r="46" spans="1:8" ht="15" customHeight="1">
      <c r="A46" s="41"/>
      <c r="B46" s="113"/>
      <c r="C46" s="113"/>
      <c r="D46" s="91"/>
      <c r="E46" s="104">
        <v>126</v>
      </c>
      <c r="F46" s="116">
        <f t="shared" si="1"/>
        <v>0.06467592592592594</v>
      </c>
      <c r="G46" s="116">
        <f t="shared" si="2"/>
        <v>0.038402777777777786</v>
      </c>
      <c r="H46" s="103">
        <v>2</v>
      </c>
    </row>
    <row r="47" spans="1:8" ht="15" customHeight="1">
      <c r="A47" s="41"/>
      <c r="B47" s="113"/>
      <c r="C47" s="113"/>
      <c r="D47" s="91"/>
      <c r="E47" s="104">
        <v>127</v>
      </c>
      <c r="F47" s="116">
        <f t="shared" si="1"/>
        <v>0.07199074074074074</v>
      </c>
      <c r="G47" s="116">
        <f t="shared" si="2"/>
        <v>0.04571759259259259</v>
      </c>
      <c r="H47" s="103">
        <v>3</v>
      </c>
    </row>
    <row r="48" spans="1:8" ht="15" customHeight="1">
      <c r="A48" s="117"/>
      <c r="B48" s="42"/>
      <c r="C48" s="42"/>
      <c r="D48" s="92"/>
      <c r="E48" s="104">
        <v>135</v>
      </c>
      <c r="F48" s="116">
        <f t="shared" si="1"/>
        <v>0.09300925925925928</v>
      </c>
      <c r="G48" s="116">
        <f t="shared" si="2"/>
        <v>0.06673611111111112</v>
      </c>
      <c r="H48" s="103">
        <v>5</v>
      </c>
    </row>
    <row r="49" ht="15" customHeight="1"/>
    <row r="50" ht="15" customHeight="1">
      <c r="A50" s="4" t="s">
        <v>63</v>
      </c>
    </row>
    <row r="51" ht="15" customHeight="1"/>
    <row r="52" ht="15" customHeight="1">
      <c r="A52" s="4" t="s">
        <v>64</v>
      </c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 password="DA94" sheet="1"/>
  <mergeCells count="19">
    <mergeCell ref="E41:E42"/>
    <mergeCell ref="F41:G41"/>
    <mergeCell ref="H41:H42"/>
    <mergeCell ref="A43:D43"/>
    <mergeCell ref="A44:D44"/>
    <mergeCell ref="A45:D45"/>
    <mergeCell ref="F9:H9"/>
    <mergeCell ref="F10:G10"/>
    <mergeCell ref="F11:H11"/>
    <mergeCell ref="F12:H12"/>
    <mergeCell ref="A15:A16"/>
    <mergeCell ref="B15:B16"/>
    <mergeCell ref="C15:C16"/>
    <mergeCell ref="A1:J1"/>
    <mergeCell ref="A2:J2"/>
    <mergeCell ref="A3:J3"/>
    <mergeCell ref="C5:F5"/>
    <mergeCell ref="A6:J6"/>
    <mergeCell ref="F8:H8"/>
  </mergeCells>
  <printOptions/>
  <pageMargins left="0.5905511811023622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M66"/>
  <sheetViews>
    <sheetView tabSelected="1" zoomScalePageLayoutView="0" workbookViewId="0" topLeftCell="A1">
      <selection activeCell="H33" sqref="H33"/>
    </sheetView>
  </sheetViews>
  <sheetFormatPr defaultColWidth="1.75390625" defaultRowHeight="14.25"/>
  <cols>
    <col min="1" max="2" width="9.75390625" style="4" customWidth="1"/>
    <col min="3" max="3" width="25.50390625" style="4" customWidth="1"/>
    <col min="4" max="4" width="12.00390625" style="4" customWidth="1"/>
    <col min="5" max="5" width="10.50390625" style="4" customWidth="1"/>
    <col min="6" max="6" width="9.75390625" style="4" customWidth="1"/>
    <col min="7" max="7" width="10.875" style="4" customWidth="1"/>
    <col min="8" max="15" width="9.75390625" style="4" customWidth="1"/>
    <col min="16" max="16384" width="1.75390625" style="4" customWidth="1"/>
  </cols>
  <sheetData>
    <row r="1" spans="1:8" ht="12.75" customHeight="1">
      <c r="A1" s="123" t="s">
        <v>350</v>
      </c>
      <c r="B1" s="123"/>
      <c r="C1" s="123"/>
      <c r="D1" s="123"/>
      <c r="E1" s="123"/>
      <c r="F1" s="123"/>
      <c r="G1" s="123"/>
      <c r="H1" s="123"/>
    </row>
    <row r="2" spans="1:7" ht="12.75" customHeight="1">
      <c r="A2" s="123" t="s">
        <v>43</v>
      </c>
      <c r="B2" s="123"/>
      <c r="C2" s="123"/>
      <c r="D2" s="123"/>
      <c r="E2" s="123"/>
      <c r="F2" s="123"/>
      <c r="G2" s="123"/>
    </row>
    <row r="3" spans="1:7" ht="12.75" customHeight="1">
      <c r="A3" s="162" t="s">
        <v>44</v>
      </c>
      <c r="B3" s="162"/>
      <c r="C3" s="162"/>
      <c r="D3" s="162"/>
      <c r="E3" s="162"/>
      <c r="F3" s="162"/>
      <c r="G3" s="162"/>
    </row>
    <row r="4" spans="1:7" ht="12.75" customHeight="1">
      <c r="A4" s="27"/>
      <c r="B4" s="27"/>
      <c r="C4" s="27"/>
      <c r="D4" s="27"/>
      <c r="E4" s="27"/>
      <c r="F4" s="27"/>
      <c r="G4" s="27"/>
    </row>
    <row r="5" spans="1:7" ht="12.75" customHeight="1">
      <c r="A5" s="27"/>
      <c r="B5" s="162" t="s">
        <v>348</v>
      </c>
      <c r="C5" s="162"/>
      <c r="D5" s="162"/>
      <c r="E5" s="162"/>
      <c r="F5" s="162"/>
      <c r="G5" s="162"/>
    </row>
    <row r="6" spans="1:8" ht="12.75" customHeight="1">
      <c r="A6" s="163" t="s">
        <v>349</v>
      </c>
      <c r="B6" s="163"/>
      <c r="C6" s="163"/>
      <c r="D6" s="163"/>
      <c r="E6" s="163"/>
      <c r="F6" s="163"/>
      <c r="G6" s="163"/>
      <c r="H6" s="163"/>
    </row>
    <row r="7" spans="1:8" ht="14.25">
      <c r="A7" s="160" t="s">
        <v>39</v>
      </c>
      <c r="B7" s="160"/>
      <c r="C7" s="29"/>
      <c r="D7" s="29"/>
      <c r="E7" s="29"/>
      <c r="G7" s="164" t="s">
        <v>328</v>
      </c>
      <c r="H7" s="160"/>
    </row>
    <row r="8" spans="3:8" ht="12.75" customHeight="1">
      <c r="C8" s="29"/>
      <c r="D8" s="30"/>
      <c r="E8" s="29"/>
      <c r="H8" s="37"/>
    </row>
    <row r="9" spans="1:7" ht="12.75" customHeight="1">
      <c r="A9" s="165" t="s">
        <v>38</v>
      </c>
      <c r="B9" s="166"/>
      <c r="C9" s="121" t="s">
        <v>0</v>
      </c>
      <c r="D9" s="31" t="s">
        <v>4</v>
      </c>
      <c r="E9" s="32" t="s">
        <v>36</v>
      </c>
      <c r="F9" s="165" t="s">
        <v>37</v>
      </c>
      <c r="G9" s="166"/>
    </row>
    <row r="10" spans="1:8" ht="15" customHeight="1">
      <c r="A10" s="33"/>
      <c r="B10" s="33"/>
      <c r="C10" s="33"/>
      <c r="D10" s="33"/>
      <c r="E10" s="33"/>
      <c r="F10" s="33"/>
      <c r="G10" s="33"/>
      <c r="H10" s="28"/>
    </row>
    <row r="11" spans="1:8" ht="15" customHeight="1">
      <c r="A11" s="28"/>
      <c r="B11" s="161" t="s">
        <v>315</v>
      </c>
      <c r="C11" s="161"/>
      <c r="D11" s="161"/>
      <c r="E11" s="161"/>
      <c r="F11" s="161"/>
      <c r="G11" s="161"/>
      <c r="H11" s="28"/>
    </row>
    <row r="12" spans="1:8" ht="15" customHeight="1">
      <c r="A12" s="132" t="s">
        <v>34</v>
      </c>
      <c r="B12" s="132"/>
      <c r="C12" s="34" t="s">
        <v>269</v>
      </c>
      <c r="D12" s="33">
        <v>135</v>
      </c>
      <c r="E12" s="33">
        <v>48</v>
      </c>
      <c r="F12" s="158">
        <v>0.003900462962962963</v>
      </c>
      <c r="G12" s="158"/>
      <c r="H12" s="28"/>
    </row>
    <row r="13" spans="1:8" ht="15" customHeight="1">
      <c r="A13" s="132" t="s">
        <v>32</v>
      </c>
      <c r="B13" s="132"/>
      <c r="C13" s="34" t="s">
        <v>95</v>
      </c>
      <c r="D13" s="33">
        <v>121</v>
      </c>
      <c r="E13" s="33">
        <v>26</v>
      </c>
      <c r="F13" s="158">
        <v>0.004224537037037036</v>
      </c>
      <c r="G13" s="158"/>
      <c r="H13" s="28"/>
    </row>
    <row r="14" spans="1:8" ht="15" customHeight="1">
      <c r="A14" s="132" t="s">
        <v>32</v>
      </c>
      <c r="B14" s="132"/>
      <c r="C14" s="34" t="s">
        <v>266</v>
      </c>
      <c r="D14" s="33">
        <v>135</v>
      </c>
      <c r="E14" s="33">
        <v>30</v>
      </c>
      <c r="F14" s="158">
        <v>0.004224537037037036</v>
      </c>
      <c r="G14" s="158"/>
      <c r="H14" s="28"/>
    </row>
    <row r="15" spans="1:8" ht="15" customHeight="1">
      <c r="A15" s="132" t="s">
        <v>31</v>
      </c>
      <c r="B15" s="132"/>
      <c r="C15" s="28" t="s">
        <v>96</v>
      </c>
      <c r="D15" s="37">
        <v>121</v>
      </c>
      <c r="E15" s="37">
        <v>32</v>
      </c>
      <c r="F15" s="167">
        <v>0.004652777777777777</v>
      </c>
      <c r="G15" s="167"/>
      <c r="H15" s="28"/>
    </row>
    <row r="16" spans="1:8" ht="15" customHeight="1">
      <c r="A16" s="132" t="s">
        <v>31</v>
      </c>
      <c r="B16" s="132"/>
      <c r="C16" s="43" t="s">
        <v>267</v>
      </c>
      <c r="D16" s="37">
        <v>135</v>
      </c>
      <c r="E16" s="37">
        <v>36</v>
      </c>
      <c r="F16" s="95" t="s">
        <v>345</v>
      </c>
      <c r="G16" s="44"/>
      <c r="H16" s="28"/>
    </row>
    <row r="17" spans="1:8" ht="12" customHeight="1">
      <c r="A17" s="37"/>
      <c r="B17" s="28"/>
      <c r="C17" s="28"/>
      <c r="D17" s="37"/>
      <c r="E17" s="37"/>
      <c r="F17" s="44"/>
      <c r="G17" s="44"/>
      <c r="H17" s="28"/>
    </row>
    <row r="18" spans="1:8" ht="15" customHeight="1">
      <c r="A18" s="28"/>
      <c r="B18" s="161" t="s">
        <v>316</v>
      </c>
      <c r="C18" s="161"/>
      <c r="D18" s="161"/>
      <c r="E18" s="161"/>
      <c r="F18" s="161"/>
      <c r="G18" s="161"/>
      <c r="H18" s="28"/>
    </row>
    <row r="19" spans="1:8" ht="15" customHeight="1">
      <c r="A19" s="132" t="s">
        <v>34</v>
      </c>
      <c r="B19" s="132"/>
      <c r="C19" s="34" t="s">
        <v>236</v>
      </c>
      <c r="D19" s="33">
        <v>127</v>
      </c>
      <c r="E19" s="33">
        <v>5</v>
      </c>
      <c r="F19" s="158">
        <v>0.0027199074074074074</v>
      </c>
      <c r="G19" s="158"/>
      <c r="H19" s="28"/>
    </row>
    <row r="20" spans="1:8" ht="15" customHeight="1">
      <c r="A20" s="132" t="s">
        <v>32</v>
      </c>
      <c r="B20" s="132"/>
      <c r="C20" s="34" t="s">
        <v>238</v>
      </c>
      <c r="D20" s="33">
        <v>127</v>
      </c>
      <c r="E20" s="33">
        <v>11</v>
      </c>
      <c r="F20" s="158">
        <v>0.002951388888888889</v>
      </c>
      <c r="G20" s="158"/>
      <c r="H20" s="28"/>
    </row>
    <row r="21" spans="1:8" ht="15" customHeight="1">
      <c r="A21" s="132" t="s">
        <v>31</v>
      </c>
      <c r="B21" s="132"/>
      <c r="C21" s="34" t="s">
        <v>239</v>
      </c>
      <c r="D21" s="33">
        <v>127</v>
      </c>
      <c r="E21" s="33">
        <v>17</v>
      </c>
      <c r="F21" s="158">
        <v>0.004016203703703703</v>
      </c>
      <c r="G21" s="158"/>
      <c r="H21" s="28"/>
    </row>
    <row r="22" spans="1:8" ht="12" customHeight="1">
      <c r="A22" s="33"/>
      <c r="B22" s="33"/>
      <c r="C22" s="33"/>
      <c r="D22" s="33"/>
      <c r="E22" s="33"/>
      <c r="F22" s="33"/>
      <c r="G22" s="33"/>
      <c r="H22" s="28"/>
    </row>
    <row r="23" spans="1:8" ht="15" customHeight="1">
      <c r="A23" s="28"/>
      <c r="B23" s="161" t="s">
        <v>346</v>
      </c>
      <c r="C23" s="161"/>
      <c r="D23" s="161"/>
      <c r="E23" s="161"/>
      <c r="F23" s="161"/>
      <c r="G23" s="161"/>
      <c r="H23" s="28"/>
    </row>
    <row r="24" spans="1:8" ht="15" customHeight="1">
      <c r="A24" s="132" t="s">
        <v>34</v>
      </c>
      <c r="B24" s="132"/>
      <c r="C24" s="34" t="s">
        <v>164</v>
      </c>
      <c r="D24" s="33">
        <v>125</v>
      </c>
      <c r="E24" s="33">
        <v>75</v>
      </c>
      <c r="F24" s="158">
        <v>0.002685185185185185</v>
      </c>
      <c r="G24" s="158"/>
      <c r="H24" s="28"/>
    </row>
    <row r="25" spans="1:8" ht="15" customHeight="1">
      <c r="A25" s="132" t="s">
        <v>32</v>
      </c>
      <c r="B25" s="132"/>
      <c r="C25" s="34" t="s">
        <v>165</v>
      </c>
      <c r="D25" s="33">
        <v>125</v>
      </c>
      <c r="E25" s="33">
        <v>81</v>
      </c>
      <c r="F25" s="158">
        <v>0.0029282407407407412</v>
      </c>
      <c r="G25" s="158"/>
      <c r="H25" s="28"/>
    </row>
    <row r="26" spans="1:8" ht="15" customHeight="1">
      <c r="A26" s="132" t="s">
        <v>31</v>
      </c>
      <c r="B26" s="132"/>
      <c r="C26" s="34" t="s">
        <v>166</v>
      </c>
      <c r="D26" s="33">
        <v>125</v>
      </c>
      <c r="E26" s="33">
        <v>87</v>
      </c>
      <c r="F26" s="158">
        <v>0.0036921296296296303</v>
      </c>
      <c r="G26" s="158"/>
      <c r="H26" s="28"/>
    </row>
    <row r="27" spans="1:8" ht="12" customHeight="1">
      <c r="A27" s="28"/>
      <c r="B27" s="5"/>
      <c r="C27" s="5"/>
      <c r="D27" s="5"/>
      <c r="E27" s="5"/>
      <c r="F27" s="5"/>
      <c r="G27" s="5"/>
      <c r="H27" s="28"/>
    </row>
    <row r="28" spans="1:8" ht="15" customHeight="1">
      <c r="A28" s="28"/>
      <c r="B28" s="161" t="s">
        <v>317</v>
      </c>
      <c r="C28" s="161"/>
      <c r="D28" s="161"/>
      <c r="E28" s="161"/>
      <c r="F28" s="161"/>
      <c r="G28" s="161"/>
      <c r="H28" s="28"/>
    </row>
    <row r="29" spans="1:8" ht="15" customHeight="1">
      <c r="A29" s="132" t="s">
        <v>34</v>
      </c>
      <c r="B29" s="132"/>
      <c r="C29" s="34" t="s">
        <v>104</v>
      </c>
      <c r="D29" s="33">
        <v>121</v>
      </c>
      <c r="E29" s="33">
        <v>62</v>
      </c>
      <c r="F29" s="158">
        <v>0.0024074074074074076</v>
      </c>
      <c r="G29" s="158"/>
      <c r="H29" s="28"/>
    </row>
    <row r="30" spans="1:8" ht="15" customHeight="1">
      <c r="A30" s="132" t="s">
        <v>32</v>
      </c>
      <c r="B30" s="132"/>
      <c r="C30" s="34" t="s">
        <v>212</v>
      </c>
      <c r="D30" s="33">
        <v>126</v>
      </c>
      <c r="E30" s="33">
        <v>64</v>
      </c>
      <c r="F30" s="158">
        <v>0.002835648148148149</v>
      </c>
      <c r="G30" s="158"/>
      <c r="H30" s="28"/>
    </row>
    <row r="31" spans="1:8" ht="15" customHeight="1">
      <c r="A31" s="132" t="s">
        <v>31</v>
      </c>
      <c r="B31" s="132"/>
      <c r="C31" s="34" t="s">
        <v>162</v>
      </c>
      <c r="D31" s="33">
        <v>125</v>
      </c>
      <c r="E31" s="33">
        <v>63</v>
      </c>
      <c r="F31" s="158">
        <v>0.0029745370370370373</v>
      </c>
      <c r="G31" s="158"/>
      <c r="H31" s="28"/>
    </row>
    <row r="32" spans="1:8" ht="12" customHeight="1">
      <c r="A32" s="28"/>
      <c r="B32" s="28"/>
      <c r="C32" s="28"/>
      <c r="D32" s="28"/>
      <c r="E32" s="28"/>
      <c r="F32" s="28"/>
      <c r="G32" s="28"/>
      <c r="H32" s="28"/>
    </row>
    <row r="33" spans="1:8" ht="15" customHeight="1">
      <c r="A33" s="28"/>
      <c r="B33" s="161" t="s">
        <v>347</v>
      </c>
      <c r="C33" s="161"/>
      <c r="D33" s="161"/>
      <c r="E33" s="161"/>
      <c r="F33" s="161"/>
      <c r="G33" s="161"/>
      <c r="H33" s="28"/>
    </row>
    <row r="34" spans="1:8" ht="15" customHeight="1">
      <c r="A34" s="132" t="s">
        <v>34</v>
      </c>
      <c r="B34" s="132"/>
      <c r="C34" s="34" t="s">
        <v>251</v>
      </c>
      <c r="D34" s="33">
        <v>127</v>
      </c>
      <c r="E34" s="33">
        <v>143</v>
      </c>
      <c r="F34" s="158">
        <v>0.009988425925925923</v>
      </c>
      <c r="G34" s="158"/>
      <c r="H34" s="28"/>
    </row>
    <row r="35" spans="1:8" ht="15" customHeight="1">
      <c r="A35" s="132" t="s">
        <v>32</v>
      </c>
      <c r="B35" s="132"/>
      <c r="C35" s="35" t="s">
        <v>119</v>
      </c>
      <c r="D35" s="33">
        <v>121</v>
      </c>
      <c r="E35" s="33">
        <v>128</v>
      </c>
      <c r="F35" s="158">
        <v>0.010069444444444443</v>
      </c>
      <c r="G35" s="158"/>
      <c r="H35" s="28"/>
    </row>
    <row r="36" spans="1:8" ht="15" customHeight="1">
      <c r="A36" s="132" t="s">
        <v>31</v>
      </c>
      <c r="B36" s="132"/>
      <c r="C36" s="34" t="s">
        <v>308</v>
      </c>
      <c r="D36" s="33">
        <v>127</v>
      </c>
      <c r="E36" s="33">
        <v>125</v>
      </c>
      <c r="F36" s="158">
        <v>0.010208333333333333</v>
      </c>
      <c r="G36" s="158"/>
      <c r="H36" s="28"/>
    </row>
    <row r="37" spans="1:8" ht="12" customHeight="1">
      <c r="A37" s="28"/>
      <c r="B37" s="5"/>
      <c r="C37" s="36"/>
      <c r="D37" s="36"/>
      <c r="E37" s="36"/>
      <c r="F37" s="36"/>
      <c r="G37" s="36"/>
      <c r="H37" s="28"/>
    </row>
    <row r="38" spans="1:8" ht="15" customHeight="1">
      <c r="A38" s="28"/>
      <c r="B38" s="161" t="s">
        <v>318</v>
      </c>
      <c r="C38" s="161"/>
      <c r="D38" s="161"/>
      <c r="E38" s="161"/>
      <c r="F38" s="161"/>
      <c r="G38" s="161"/>
      <c r="H38" s="28"/>
    </row>
    <row r="39" spans="1:8" ht="15" customHeight="1">
      <c r="A39" s="132" t="s">
        <v>34</v>
      </c>
      <c r="B39" s="132"/>
      <c r="C39" s="34" t="s">
        <v>114</v>
      </c>
      <c r="D39" s="33">
        <v>121</v>
      </c>
      <c r="E39" s="33">
        <v>104</v>
      </c>
      <c r="F39" s="158">
        <v>0.008287037037037037</v>
      </c>
      <c r="G39" s="158"/>
      <c r="H39" s="28"/>
    </row>
    <row r="40" spans="1:8" ht="15" customHeight="1">
      <c r="A40" s="132" t="s">
        <v>32</v>
      </c>
      <c r="B40" s="132"/>
      <c r="C40" s="34" t="s">
        <v>219</v>
      </c>
      <c r="D40" s="33">
        <v>126</v>
      </c>
      <c r="E40" s="33">
        <v>100</v>
      </c>
      <c r="F40" s="158">
        <v>0.008333333333333335</v>
      </c>
      <c r="G40" s="158"/>
      <c r="H40" s="28"/>
    </row>
    <row r="41" spans="1:8" ht="15" customHeight="1">
      <c r="A41" s="132" t="s">
        <v>31</v>
      </c>
      <c r="B41" s="132"/>
      <c r="C41" s="34" t="s">
        <v>249</v>
      </c>
      <c r="D41" s="33">
        <v>127</v>
      </c>
      <c r="E41" s="33">
        <v>119</v>
      </c>
      <c r="F41" s="158">
        <v>0.009166666666666663</v>
      </c>
      <c r="G41" s="158"/>
      <c r="H41" s="28"/>
    </row>
    <row r="42" spans="1:8" ht="12" customHeight="1">
      <c r="A42" s="28"/>
      <c r="B42" s="28"/>
      <c r="C42" s="28"/>
      <c r="D42" s="28"/>
      <c r="E42" s="28"/>
      <c r="F42" s="28"/>
      <c r="G42" s="28"/>
      <c r="H42" s="28"/>
    </row>
    <row r="43" spans="1:8" ht="15" customHeight="1">
      <c r="A43" s="28"/>
      <c r="B43" s="161" t="s">
        <v>319</v>
      </c>
      <c r="C43" s="161"/>
      <c r="D43" s="161"/>
      <c r="E43" s="161"/>
      <c r="F43" s="161"/>
      <c r="G43" s="161"/>
      <c r="H43" s="28"/>
    </row>
    <row r="44" spans="1:8" ht="15" customHeight="1">
      <c r="A44" s="132" t="s">
        <v>34</v>
      </c>
      <c r="B44" s="132"/>
      <c r="C44" s="34" t="s">
        <v>181</v>
      </c>
      <c r="D44" s="33">
        <v>125</v>
      </c>
      <c r="E44" s="33">
        <v>171</v>
      </c>
      <c r="F44" s="158">
        <v>0.0077546296296296295</v>
      </c>
      <c r="G44" s="158"/>
      <c r="H44" s="28"/>
    </row>
    <row r="45" spans="1:8" ht="15" customHeight="1">
      <c r="A45" s="132" t="s">
        <v>32</v>
      </c>
      <c r="B45" s="132"/>
      <c r="C45" s="34" t="s">
        <v>232</v>
      </c>
      <c r="D45" s="33">
        <v>126</v>
      </c>
      <c r="E45" s="33">
        <v>172</v>
      </c>
      <c r="F45" s="158">
        <v>0.008796296296296297</v>
      </c>
      <c r="G45" s="158"/>
      <c r="H45" s="28"/>
    </row>
    <row r="46" spans="1:8" ht="15" customHeight="1">
      <c r="A46" s="132" t="s">
        <v>31</v>
      </c>
      <c r="B46" s="132"/>
      <c r="C46" s="34" t="s">
        <v>182</v>
      </c>
      <c r="D46" s="33">
        <v>125</v>
      </c>
      <c r="E46" s="33">
        <v>177</v>
      </c>
      <c r="F46" s="158">
        <v>0.009456018518518518</v>
      </c>
      <c r="G46" s="158"/>
      <c r="H46" s="28"/>
    </row>
    <row r="47" spans="1:8" ht="12" customHeight="1">
      <c r="A47" s="28"/>
      <c r="B47" s="5"/>
      <c r="C47" s="36"/>
      <c r="D47" s="36"/>
      <c r="E47" s="36"/>
      <c r="F47" s="36"/>
      <c r="G47" s="36"/>
      <c r="H47" s="28"/>
    </row>
    <row r="48" spans="1:8" ht="15" customHeight="1">
      <c r="A48" s="28"/>
      <c r="B48" s="161" t="s">
        <v>320</v>
      </c>
      <c r="C48" s="161"/>
      <c r="D48" s="161"/>
      <c r="E48" s="161"/>
      <c r="F48" s="161"/>
      <c r="G48" s="161"/>
      <c r="H48" s="28"/>
    </row>
    <row r="49" spans="1:8" ht="15" customHeight="1">
      <c r="A49" s="132" t="s">
        <v>34</v>
      </c>
      <c r="B49" s="132"/>
      <c r="C49" s="34" t="s">
        <v>180</v>
      </c>
      <c r="D49" s="33">
        <v>125</v>
      </c>
      <c r="E49" s="33">
        <v>165</v>
      </c>
      <c r="F49" s="158">
        <v>0.012291666666666668</v>
      </c>
      <c r="G49" s="158"/>
      <c r="H49" s="28"/>
    </row>
    <row r="50" spans="1:8" ht="15" customHeight="1">
      <c r="A50" s="132" t="s">
        <v>32</v>
      </c>
      <c r="B50" s="132"/>
      <c r="C50" s="34" t="s">
        <v>227</v>
      </c>
      <c r="D50" s="33">
        <v>126</v>
      </c>
      <c r="E50" s="33">
        <v>148</v>
      </c>
      <c r="F50" s="158">
        <v>0.012361111111111113</v>
      </c>
      <c r="G50" s="158"/>
      <c r="H50" s="28"/>
    </row>
    <row r="51" spans="1:8" ht="15" customHeight="1">
      <c r="A51" s="132" t="s">
        <v>31</v>
      </c>
      <c r="B51" s="132"/>
      <c r="C51" s="34" t="s">
        <v>176</v>
      </c>
      <c r="D51" s="33">
        <v>125</v>
      </c>
      <c r="E51" s="33">
        <v>147</v>
      </c>
      <c r="F51" s="158">
        <v>0.012905092592592591</v>
      </c>
      <c r="G51" s="158"/>
      <c r="H51" s="28"/>
    </row>
    <row r="52" spans="1:8" ht="15" customHeight="1">
      <c r="A52" s="37"/>
      <c r="B52" s="37"/>
      <c r="C52" s="34"/>
      <c r="D52" s="33"/>
      <c r="E52" s="33"/>
      <c r="F52" s="38"/>
      <c r="G52" s="38"/>
      <c r="H52" s="28"/>
    </row>
    <row r="53" spans="1:8" ht="15" customHeight="1">
      <c r="A53" s="126"/>
      <c r="B53" s="126"/>
      <c r="C53" s="126"/>
      <c r="D53" s="126"/>
      <c r="E53" s="126"/>
      <c r="F53" s="126"/>
      <c r="G53" s="126"/>
      <c r="H53" s="28"/>
    </row>
    <row r="54" spans="1:13" ht="15" customHeight="1">
      <c r="A54" s="28"/>
      <c r="B54" s="5"/>
      <c r="C54" s="5"/>
      <c r="D54" s="30"/>
      <c r="E54" s="5"/>
      <c r="F54" s="5"/>
      <c r="G54" s="5"/>
      <c r="H54" s="28"/>
      <c r="M54" s="20"/>
    </row>
    <row r="55" spans="1:13" ht="15" customHeight="1">
      <c r="A55" s="28"/>
      <c r="B55" s="5"/>
      <c r="C55" s="5"/>
      <c r="D55" s="30"/>
      <c r="E55" s="5"/>
      <c r="F55" s="5"/>
      <c r="G55" s="5"/>
      <c r="H55" s="28"/>
      <c r="M55" s="33"/>
    </row>
    <row r="56" spans="1:13" ht="15" customHeight="1">
      <c r="A56" s="128"/>
      <c r="B56" s="128"/>
      <c r="C56" s="115"/>
      <c r="D56" s="115"/>
      <c r="E56" s="115"/>
      <c r="F56" s="39"/>
      <c r="G56" s="36"/>
      <c r="H56" s="28"/>
      <c r="M56" s="33"/>
    </row>
    <row r="57" spans="1:13" ht="15" customHeight="1">
      <c r="A57" s="128"/>
      <c r="B57" s="128"/>
      <c r="C57" s="115"/>
      <c r="D57" s="128"/>
      <c r="E57" s="159"/>
      <c r="F57" s="39"/>
      <c r="G57" s="36"/>
      <c r="H57" s="28"/>
      <c r="M57" s="40"/>
    </row>
    <row r="58" spans="1:13" ht="15" customHeight="1">
      <c r="A58" s="113"/>
      <c r="B58" s="115"/>
      <c r="C58" s="113"/>
      <c r="D58" s="128"/>
      <c r="E58" s="159"/>
      <c r="F58" s="39"/>
      <c r="G58" s="36"/>
      <c r="H58" s="28"/>
      <c r="M58" s="20"/>
    </row>
    <row r="59" spans="1:13" ht="15" customHeight="1">
      <c r="A59" s="128"/>
      <c r="B59" s="128"/>
      <c r="C59" s="115"/>
      <c r="D59" s="128"/>
      <c r="E59" s="128"/>
      <c r="F59" s="94"/>
      <c r="G59" s="36"/>
      <c r="H59" s="28"/>
      <c r="K59" s="29"/>
      <c r="M59" s="20"/>
    </row>
    <row r="60" spans="1:13" ht="15" customHeight="1">
      <c r="A60" s="128"/>
      <c r="B60" s="128"/>
      <c r="C60" s="115"/>
      <c r="D60" s="128"/>
      <c r="E60" s="128"/>
      <c r="F60" s="94"/>
      <c r="G60" s="36"/>
      <c r="H60" s="28"/>
      <c r="K60" s="29"/>
      <c r="M60" s="29"/>
    </row>
    <row r="61" spans="1:13" ht="15" customHeight="1">
      <c r="A61" s="128"/>
      <c r="B61" s="128"/>
      <c r="C61" s="115"/>
      <c r="D61" s="128"/>
      <c r="E61" s="128"/>
      <c r="F61" s="94"/>
      <c r="G61" s="36"/>
      <c r="H61" s="28"/>
      <c r="K61" s="29"/>
      <c r="M61" s="29"/>
    </row>
    <row r="62" spans="1:13" ht="15" customHeight="1">
      <c r="A62" s="128"/>
      <c r="B62" s="128"/>
      <c r="C62" s="115"/>
      <c r="D62" s="128"/>
      <c r="E62" s="128"/>
      <c r="F62" s="94"/>
      <c r="G62" s="36"/>
      <c r="H62" s="28"/>
      <c r="K62" s="29"/>
      <c r="M62" s="29"/>
    </row>
    <row r="63" spans="1:13" ht="15" customHeight="1">
      <c r="A63" s="128"/>
      <c r="B63" s="128"/>
      <c r="C63" s="115"/>
      <c r="D63" s="128"/>
      <c r="E63" s="128"/>
      <c r="F63" s="94"/>
      <c r="G63" s="36"/>
      <c r="H63" s="28"/>
      <c r="K63" s="29"/>
      <c r="M63" s="29"/>
    </row>
    <row r="64" spans="1:13" ht="15" customHeight="1">
      <c r="A64" s="128"/>
      <c r="B64" s="128"/>
      <c r="C64" s="115"/>
      <c r="D64" s="128"/>
      <c r="E64" s="128"/>
      <c r="F64" s="94"/>
      <c r="G64" s="36"/>
      <c r="H64" s="28"/>
      <c r="K64" s="29"/>
      <c r="M64" s="29"/>
    </row>
    <row r="65" spans="1:8" ht="15" customHeight="1">
      <c r="A65" s="28"/>
      <c r="B65" s="28"/>
      <c r="C65" s="28"/>
      <c r="D65" s="28"/>
      <c r="E65" s="28"/>
      <c r="F65" s="28"/>
      <c r="G65" s="28"/>
      <c r="H65" s="28"/>
    </row>
    <row r="66" spans="1:8" ht="15" customHeight="1">
      <c r="A66" s="126"/>
      <c r="B66" s="126"/>
      <c r="C66" s="126"/>
      <c r="D66" s="126"/>
      <c r="E66" s="126"/>
      <c r="F66" s="126"/>
      <c r="G66" s="126"/>
      <c r="H66" s="28"/>
    </row>
  </sheetData>
  <sheetProtection password="DA94" sheet="1"/>
  <mergeCells count="86">
    <mergeCell ref="A9:B9"/>
    <mergeCell ref="B11:G11"/>
    <mergeCell ref="F21:G21"/>
    <mergeCell ref="A13:B13"/>
    <mergeCell ref="B5:G5"/>
    <mergeCell ref="F15:G15"/>
    <mergeCell ref="B48:G48"/>
    <mergeCell ref="B43:G43"/>
    <mergeCell ref="F34:G34"/>
    <mergeCell ref="F30:G30"/>
    <mergeCell ref="F12:G12"/>
    <mergeCell ref="F13:G13"/>
    <mergeCell ref="A26:B26"/>
    <mergeCell ref="F44:G44"/>
    <mergeCell ref="F45:G45"/>
    <mergeCell ref="B23:G23"/>
    <mergeCell ref="A2:G2"/>
    <mergeCell ref="A1:H1"/>
    <mergeCell ref="F9:G9"/>
    <mergeCell ref="F24:G24"/>
    <mergeCell ref="F25:G25"/>
    <mergeCell ref="F26:G26"/>
    <mergeCell ref="A21:B21"/>
    <mergeCell ref="A14:B14"/>
    <mergeCell ref="A15:B15"/>
    <mergeCell ref="A16:B16"/>
    <mergeCell ref="F40:G40"/>
    <mergeCell ref="A41:B41"/>
    <mergeCell ref="A30:B30"/>
    <mergeCell ref="A3:G3"/>
    <mergeCell ref="F39:G39"/>
    <mergeCell ref="A6:H6"/>
    <mergeCell ref="G7:H7"/>
    <mergeCell ref="A25:B25"/>
    <mergeCell ref="A29:B29"/>
    <mergeCell ref="B38:G38"/>
    <mergeCell ref="A36:B36"/>
    <mergeCell ref="A20:B20"/>
    <mergeCell ref="A24:B24"/>
    <mergeCell ref="F14:G14"/>
    <mergeCell ref="A31:B31"/>
    <mergeCell ref="F20:G20"/>
    <mergeCell ref="B33:G33"/>
    <mergeCell ref="A35:B35"/>
    <mergeCell ref="B28:G28"/>
    <mergeCell ref="F29:G29"/>
    <mergeCell ref="A66:G66"/>
    <mergeCell ref="D59:E59"/>
    <mergeCell ref="D60:E60"/>
    <mergeCell ref="D61:E61"/>
    <mergeCell ref="D62:E62"/>
    <mergeCell ref="F36:G36"/>
    <mergeCell ref="A45:B45"/>
    <mergeCell ref="F41:G41"/>
    <mergeCell ref="F49:G49"/>
    <mergeCell ref="F51:G51"/>
    <mergeCell ref="A59:B59"/>
    <mergeCell ref="A57:B57"/>
    <mergeCell ref="A61:B61"/>
    <mergeCell ref="A62:B62"/>
    <mergeCell ref="B18:G18"/>
    <mergeCell ref="A19:B19"/>
    <mergeCell ref="F19:G19"/>
    <mergeCell ref="A34:B34"/>
    <mergeCell ref="F35:G35"/>
    <mergeCell ref="F31:G31"/>
    <mergeCell ref="A63:B63"/>
    <mergeCell ref="D57:E57"/>
    <mergeCell ref="D58:E58"/>
    <mergeCell ref="A7:B7"/>
    <mergeCell ref="A39:B39"/>
    <mergeCell ref="A40:B40"/>
    <mergeCell ref="A44:B44"/>
    <mergeCell ref="A12:B12"/>
    <mergeCell ref="A60:B60"/>
    <mergeCell ref="A56:B56"/>
    <mergeCell ref="D64:E64"/>
    <mergeCell ref="D63:E63"/>
    <mergeCell ref="A53:G53"/>
    <mergeCell ref="A51:B51"/>
    <mergeCell ref="F50:G50"/>
    <mergeCell ref="F46:G46"/>
    <mergeCell ref="A50:B50"/>
    <mergeCell ref="A49:B49"/>
    <mergeCell ref="A46:B46"/>
    <mergeCell ref="A64:B64"/>
  </mergeCells>
  <printOptions/>
  <pageMargins left="0.4330708661417323" right="0" top="0.5905511811023623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Гессель ТТ</cp:lastModifiedBy>
  <cp:lastPrinted>2013-03-13T05:23:12Z</cp:lastPrinted>
  <dcterms:created xsi:type="dcterms:W3CDTF">1996-10-08T23:32:33Z</dcterms:created>
  <dcterms:modified xsi:type="dcterms:W3CDTF">2013-06-07T05:27:32Z</dcterms:modified>
  <cp:category/>
  <cp:version/>
  <cp:contentType/>
  <cp:contentStatus/>
</cp:coreProperties>
</file>